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60" windowWidth="18420" windowHeight="15600" activeTab="0"/>
  </bookViews>
  <sheets>
    <sheet name="DCPL 38ter - Organo rin. bar." sheetId="1" r:id="rId1"/>
    <sheet name="Foglio3" sheetId="2" r:id="rId2"/>
  </sheets>
  <definedNames>
    <definedName name="_xlnm.Print_Area" localSheetId="0">'DCPL 38ter - Organo rin. bar.'!$A:$O</definedName>
  </definedNames>
  <calcPr fullCalcOnLoad="1"/>
</workbook>
</file>

<file path=xl/sharedStrings.xml><?xml version="1.0" encoding="utf-8"?>
<sst xmlns="http://schemas.openxmlformats.org/spreadsheetml/2006/main" count="199" uniqueCount="98">
  <si>
    <t>I ANNUALITA'</t>
  </si>
  <si>
    <t>II ANNUALITA'</t>
  </si>
  <si>
    <t>III ANNUALITA'</t>
  </si>
  <si>
    <t>tipologia delle attività formative</t>
  </si>
  <si>
    <t>Area disciplinare</t>
  </si>
  <si>
    <t>Codice 
settore artistico-disciplinare</t>
  </si>
  <si>
    <t>disciplina</t>
  </si>
  <si>
    <t>tip.</t>
  </si>
  <si>
    <t>ore</t>
  </si>
  <si>
    <t>CFA</t>
  </si>
  <si>
    <t>val.</t>
  </si>
  <si>
    <t>esami</t>
  </si>
  <si>
    <t>FORMAZIONE DI BASE</t>
  </si>
  <si>
    <t>Discipline teorico-analitico-pratiche</t>
  </si>
  <si>
    <t>COTP/06: 
Teoria, ritmica e percezione musicale</t>
  </si>
  <si>
    <t>C</t>
  </si>
  <si>
    <t>ID</t>
  </si>
  <si>
    <t>E</t>
  </si>
  <si>
    <t>• Ear training</t>
  </si>
  <si>
    <t>G</t>
  </si>
  <si>
    <t>Discipline musicologiche</t>
  </si>
  <si>
    <t>CODM/04: 
Storia della musica</t>
  </si>
  <si>
    <t>Discipline interpretative della musica antica</t>
  </si>
  <si>
    <t>COMA/15: 
Clavicembalo e tastiere storiche</t>
  </si>
  <si>
    <t>I</t>
  </si>
  <si>
    <t>Discipline interpretative d'insieme</t>
  </si>
  <si>
    <t>COMI/01: 
Esercitazioni corali</t>
  </si>
  <si>
    <t>TOTALE</t>
  </si>
  <si>
    <t>CARATTERIZZANTI</t>
  </si>
  <si>
    <t>Discipline interpretative</t>
  </si>
  <si>
    <t>CODI/19: 
Organo</t>
  </si>
  <si>
    <t>Discipline compositive</t>
  </si>
  <si>
    <t>CODC/01: 
Composizione</t>
  </si>
  <si>
    <t>COMI/03: 
Musica da camera</t>
  </si>
  <si>
    <t>• Tecniche di lettura estemporanea</t>
  </si>
  <si>
    <t>• Fondamenti di storia e tecnologia dello strumento</t>
  </si>
  <si>
    <t>• Accordature e temperamenti</t>
  </si>
  <si>
    <t>Discipline della musica elettronica e delle tecnologie del suono</t>
  </si>
  <si>
    <t>Discipline linguistiche</t>
  </si>
  <si>
    <t>CODL/02: 
Lingua straniera comunitaria</t>
  </si>
  <si>
    <t>Laboratorio di musica contemporanea</t>
  </si>
  <si>
    <t>L</t>
  </si>
  <si>
    <t>Stages ed altre attività a scelta dello studente</t>
  </si>
  <si>
    <t>Discipline interpretative relative alla direzione</t>
  </si>
  <si>
    <t>COID/01: 
Direzione di coro e composizione corale</t>
  </si>
  <si>
    <t>• Intavolature</t>
  </si>
  <si>
    <t>PROVA FINALE E CONOSCENZA DELLA LINGUA STRANIERA</t>
  </si>
  <si>
    <t>• Prova finale</t>
  </si>
  <si>
    <t>TOTALI</t>
  </si>
  <si>
    <t>CFA settori obbligatori previsti dal DM 124/09 nell'ambito delle attività di base e caratterizzanti (min. 108):</t>
  </si>
  <si>
    <t>Tot. Esami</t>
  </si>
  <si>
    <t>I = disciplina individuale
G = disciplina d'insieme o di gruppo
C = disciplina collettiva teorica o pratica 
L = laboratorio</t>
  </si>
  <si>
    <t>E = valutazione in trentesimi e crediti conferiti da commissione a seguito di esame
ID = valutazione con giudizio di idoneità e crediti conferiti dal docente</t>
  </si>
  <si>
    <t>OBIETTIVI FORMATIVI</t>
  </si>
  <si>
    <t>PROSPETTIVE OCCUPAZIONALI</t>
  </si>
  <si>
    <t xml:space="preserve">Al termine del Triennio gli studenti devono aver acquisito una conoscenza approfondita degli aspetti stilistici, storici estetici generali e relativi al proprio specifico indirizzo. Inoltre, con riferimento alla specificità dei singoli corsi, lo studente dovrà possedere adeguate competenze riferite all’ambito dell’improvvisazione. 
E’ obiettivo formativo del corso anche l’acquisizione di adeguate competenze nel campo dell’informatica musicale nonché quelle relative ad una seconda lingua comunitaria.
</t>
  </si>
  <si>
    <t>Il corso offre allo studente possibilità di impiego nei seguenti ambiti:
- Strumentista solista
- Strumentista in gruppi da camera
- Strumentista in formazioni orchestrali da camera
- Strumentista in formazioni orchestrali sinfoniche
- Strumentista in formazioni orchestrali per il teatro musicale</t>
  </si>
  <si>
    <t>TRE A SCELTA DELLO STUDENTE PER OGNI ANNUALITA' OPPPURE ALTRE ATTIVITA' FORMATIVE PER UN TOTALE DI 6 CREDITI L'ANNO A SCELTA FRA QUELLE PROPOSTE NELL'OFFERTA FORMATIVA DELL'ISTITUTO</t>
  </si>
  <si>
    <r>
      <t>• Lettura cantata, intonazione e ritmica</t>
    </r>
  </si>
  <si>
    <t>• Storia e storiografia della musica</t>
  </si>
  <si>
    <t>• Informatica musicale</t>
  </si>
  <si>
    <t>• Direzione di gruppi vocali</t>
  </si>
  <si>
    <t>• Musica da camera</t>
  </si>
  <si>
    <t>• Musica d’insieme vocale e repertorio corale</t>
  </si>
  <si>
    <t>• Prassi esecutive e repertori</t>
  </si>
  <si>
    <t>• Pratica del basso continuo all’organo</t>
  </si>
  <si>
    <t>• Canto cristiano medioevale</t>
  </si>
  <si>
    <t>• Modalità</t>
  </si>
  <si>
    <r>
      <t xml:space="preserve">• Teoria della musica </t>
    </r>
  </si>
  <si>
    <t>COME/05: 
Informatica musicale</t>
  </si>
  <si>
    <t>COTP/05 
Teoria e prassi del basso continuo</t>
  </si>
  <si>
    <t>• Improvvisazione allo strumento (in stile rinascimentale e barocco)</t>
  </si>
  <si>
    <t>CODI/20: 
Pratica organistica e canto gregoriano</t>
  </si>
  <si>
    <t>COMI/07: 
Musica d'insieme per strumenti antichi</t>
  </si>
  <si>
    <t>• Musica d'insieme per voci e strumenti antichi</t>
  </si>
  <si>
    <t>• Lingua straniera comunitaria</t>
  </si>
  <si>
    <t>PIANO DELL'OFFERTA DIDATTICA</t>
  </si>
  <si>
    <t>CFA settore</t>
  </si>
  <si>
    <t>• Prassi esecutive e repertori (repertorio rinascimentale e barocco)</t>
  </si>
  <si>
    <t xml:space="preserve">• Tecniche contrappuntistiche </t>
  </si>
  <si>
    <t xml:space="preserve">• Tecniche compositive </t>
  </si>
  <si>
    <t xml:space="preserve">• Composizione </t>
  </si>
  <si>
    <t>Discipline didattiche</t>
  </si>
  <si>
    <t>CODD/04 Pedagogia musicale per didattica della musica</t>
  </si>
  <si>
    <t>Didattica della musica</t>
  </si>
  <si>
    <t>oppure</t>
  </si>
  <si>
    <t>CODD/07 Tecniche di consapevolezza e di espressione corporea</t>
  </si>
  <si>
    <t>Tecniche di espressione e consapevolezza corporea</t>
  </si>
  <si>
    <t>Altra Lingua straniera comunitaria</t>
  </si>
  <si>
    <t>Tot. ore (comprese ca. 60 ore per discipline a scelta)</t>
  </si>
  <si>
    <r>
      <rPr>
        <b/>
        <sz val="14"/>
        <rFont val="Arial"/>
        <family val="2"/>
      </rPr>
      <t>CONSERVATORIO "L. REFICE" DI FROSINONE</t>
    </r>
    <r>
      <rPr>
        <sz val="14"/>
        <rFont val="Arial"/>
        <family val="2"/>
      </rPr>
      <t xml:space="preserve">
DIPARTIMENTO DEGLI STRUMENTI A TASTIERA E A PERCUSSIONE
SCUOLA DI ORGANO E COMPOSIZIONE ORGANISTICA
DCPL38 CORSO DI DIPLOMA ACCADEMICO DI PRIMO LIVELLO IN </t>
    </r>
    <r>
      <rPr>
        <b/>
        <sz val="14"/>
        <rFont val="Arial"/>
        <family val="2"/>
      </rPr>
      <t>ORGANO
(INDIRIZZO ORGANO RINASCIMENTALE E BAROCCO)</t>
    </r>
  </si>
  <si>
    <r>
      <t xml:space="preserve">Al termine degli studi relativi al Diploma Accademico di primo livello in </t>
    </r>
    <r>
      <rPr>
        <b/>
        <sz val="10"/>
        <rFont val="Arial"/>
        <family val="2"/>
      </rPr>
      <t>Organo (indirizzo organo rinascimentale e barocco),</t>
    </r>
    <r>
      <rPr>
        <sz val="10"/>
        <rFont val="Arial"/>
        <family val="2"/>
      </rPr>
      <t xml:space="preserve"> gli studenti devono aver acquisito le conoscenze delle tecniche e le competenze specifiche tali da consentire loro di realizzare concretamente la propria idea artistica. A tal fine sarà dato particolare rilievo allo studio del repertorio più rappresentativo dello strumento - incluso quello d’insieme - e delle relative prassi esecutive, anche con la finalità di sviluppare la capacità dello studente di interagire all’interno di gruppi musicali diversamente composti. Tali obiettivi dovranno essere raggiunti anche favorendo lo sviluppo della capacità percettiva dell’udito e di memorizzazione e con l’acquisizione di specifiche conoscenze relative ai modelli organizzativi, compositivi ed analitici della musica ed alla loro interazione. Specifica cura dovrà essere dedicata all’acquisizione di adeguate tecniche di controllo posturale ed emozionale. </t>
    </r>
  </si>
  <si>
    <t xml:space="preserve">
INTEGRATIVE 
O AFFINI
INTEGRATIVE 
O AFFINI</t>
  </si>
  <si>
    <t>CFA obbligatori da conseguire nell'ambito delle attività di base e caratterizzanti:</t>
  </si>
  <si>
    <t>Letteratura e testi per musica (Retorica musicale)</t>
  </si>
  <si>
    <t>Modalità (Pratica della solmisazione)</t>
  </si>
  <si>
    <t>CODM/07      Poesia per musica e drammaturgia musicale</t>
  </si>
  <si>
    <t>CODI/20                               Pratica organistica e canto gregoriano</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</si>
</sst>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52">
    <font>
      <sz val="10"/>
      <name val="Arial"/>
      <family val="2"/>
    </font>
    <font>
      <sz val="8"/>
      <name val="Arial"/>
      <family val="2"/>
    </font>
    <font>
      <b/>
      <sz val="8"/>
      <color indexed="9"/>
      <name val="Arial"/>
      <family val="2"/>
    </font>
    <font>
      <sz val="8"/>
      <color indexed="9"/>
      <name val="Arial"/>
      <family val="2"/>
    </font>
    <font>
      <sz val="8"/>
      <color indexed="8"/>
      <name val="Arial"/>
      <family val="2"/>
    </font>
    <font>
      <sz val="8"/>
      <color indexed="10"/>
      <name val="Arial"/>
      <family val="2"/>
    </font>
    <font>
      <b/>
      <sz val="8"/>
      <name val="Arial"/>
      <family val="2"/>
    </font>
    <font>
      <sz val="10"/>
      <color indexed="60"/>
      <name val="Arial"/>
      <family val="2"/>
    </font>
    <font>
      <b/>
      <sz val="8"/>
      <color indexed="60"/>
      <name val="Arial"/>
      <family val="2"/>
    </font>
    <font>
      <b/>
      <sz val="10"/>
      <color indexed="60"/>
      <name val="Arial"/>
      <family val="2"/>
    </font>
    <font>
      <b/>
      <sz val="10"/>
      <color indexed="9"/>
      <name val="Arial"/>
      <family val="2"/>
    </font>
    <font>
      <sz val="10"/>
      <color indexed="9"/>
      <name val="Arial"/>
      <family val="2"/>
    </font>
    <font>
      <sz val="14"/>
      <name val="Arial"/>
      <family val="2"/>
    </font>
    <font>
      <b/>
      <sz val="14"/>
      <name val="Calibri"/>
      <family val="2"/>
    </font>
    <font>
      <sz val="14"/>
      <name val="Calibri"/>
      <family val="2"/>
    </font>
    <font>
      <b/>
      <sz val="8"/>
      <color indexed="63"/>
      <name val="Arial"/>
      <family val="2"/>
    </font>
    <font>
      <b/>
      <sz val="14"/>
      <name val="Arial"/>
      <family val="2"/>
    </font>
    <font>
      <b/>
      <sz val="10"/>
      <name val="Arial"/>
      <family val="2"/>
    </font>
    <font>
      <sz val="9"/>
      <name val="Arial"/>
      <family val="2"/>
    </font>
    <font>
      <sz val="9"/>
      <name val="Calibri"/>
      <family val="2"/>
    </font>
    <font>
      <i/>
      <sz val="9"/>
      <name val="Calibri"/>
      <family val="2"/>
    </font>
    <font>
      <b/>
      <sz val="9"/>
      <name val="Arial"/>
      <family val="2"/>
    </font>
    <font>
      <b/>
      <sz val="9"/>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9"/>
        <bgColor indexed="64"/>
      </patternFill>
    </fill>
    <fill>
      <patternFill patternType="solid">
        <fgColor indexed="47"/>
        <bgColor indexed="64"/>
      </patternFill>
    </fill>
    <fill>
      <patternFill patternType="solid">
        <fgColor indexed="13"/>
        <bgColor indexed="64"/>
      </patternFill>
    </fill>
    <fill>
      <patternFill patternType="solid">
        <fgColor indexed="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double"/>
      <top style="thin"/>
      <bottom style="thin"/>
    </border>
    <border>
      <left style="double"/>
      <right style="thin"/>
      <top style="thin"/>
      <bottom style="thin"/>
    </border>
    <border>
      <left style="thin"/>
      <right style="thin"/>
      <top>
        <color indexed="63"/>
      </top>
      <bottom style="thin"/>
    </border>
    <border>
      <left>
        <color indexed="63"/>
      </left>
      <right style="thin"/>
      <top>
        <color indexed="63"/>
      </top>
      <bottom style="thin"/>
    </border>
    <border>
      <left style="thin"/>
      <right style="double"/>
      <top>
        <color indexed="63"/>
      </top>
      <bottom style="thin"/>
    </border>
    <border>
      <left>
        <color indexed="63"/>
      </left>
      <right style="thin"/>
      <top style="thin"/>
      <bottom style="thin"/>
    </border>
    <border>
      <left style="medium"/>
      <right style="medium"/>
      <top style="medium"/>
      <bottom style="medium"/>
    </border>
    <border>
      <left style="thin"/>
      <right style="thin"/>
      <top style="medium"/>
      <bottom style="medium"/>
    </border>
    <border>
      <left style="thin"/>
      <right style="thin"/>
      <top style="thin"/>
      <bottom>
        <color indexed="63"/>
      </bottom>
    </border>
    <border>
      <left style="thin">
        <color indexed="60"/>
      </left>
      <right>
        <color indexed="63"/>
      </right>
      <top style="thin">
        <color indexed="60"/>
      </top>
      <bottom>
        <color indexed="63"/>
      </bottom>
    </border>
    <border>
      <left>
        <color indexed="63"/>
      </left>
      <right style="thin">
        <color indexed="60"/>
      </right>
      <top style="thin">
        <color indexed="60"/>
      </top>
      <bottom>
        <color indexed="63"/>
      </bottom>
    </border>
    <border>
      <left style="thin">
        <color indexed="60"/>
      </left>
      <right>
        <color indexed="63"/>
      </right>
      <top>
        <color indexed="63"/>
      </top>
      <bottom style="thin">
        <color indexed="60"/>
      </bottom>
    </border>
    <border>
      <left>
        <color indexed="63"/>
      </left>
      <right style="thin">
        <color indexed="60"/>
      </right>
      <top>
        <color indexed="63"/>
      </top>
      <bottom style="thin">
        <color indexed="60"/>
      </bottom>
    </border>
    <border>
      <left style="thin"/>
      <right style="thin"/>
      <top>
        <color indexed="63"/>
      </top>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double"/>
      <top style="thin"/>
      <bottom>
        <color indexed="63"/>
      </bottom>
    </border>
    <border>
      <left style="thin"/>
      <right style="double"/>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60"/>
      </bottom>
    </border>
    <border>
      <left style="double">
        <color indexed="23"/>
      </left>
      <right style="thin">
        <color indexed="23"/>
      </right>
      <top style="thin">
        <color indexed="23"/>
      </top>
      <bottom style="double">
        <color indexed="23"/>
      </bottom>
    </border>
    <border>
      <left style="thin">
        <color indexed="23"/>
      </left>
      <right style="thin">
        <color indexed="23"/>
      </right>
      <top style="thin">
        <color indexed="23"/>
      </top>
      <bottom style="double">
        <color indexed="23"/>
      </bottom>
    </border>
    <border>
      <left style="thin">
        <color indexed="23"/>
      </left>
      <right style="double">
        <color indexed="23"/>
      </right>
      <top style="thin">
        <color indexed="23"/>
      </top>
      <bottom style="double">
        <color indexed="23"/>
      </bottom>
    </border>
    <border>
      <left>
        <color indexed="63"/>
      </left>
      <right>
        <color indexed="63"/>
      </right>
      <top style="thin">
        <color indexed="60"/>
      </top>
      <bottom>
        <color indexed="63"/>
      </bottom>
    </border>
    <border>
      <left style="double">
        <color indexed="23"/>
      </left>
      <right style="thin">
        <color indexed="23"/>
      </right>
      <top style="double">
        <color indexed="23"/>
      </top>
      <bottom style="thin">
        <color indexed="23"/>
      </bottom>
    </border>
    <border>
      <left style="thin">
        <color indexed="23"/>
      </left>
      <right style="thin">
        <color indexed="23"/>
      </right>
      <top style="double">
        <color indexed="23"/>
      </top>
      <bottom style="thin">
        <color indexed="23"/>
      </bottom>
    </border>
    <border>
      <left style="thin">
        <color indexed="23"/>
      </left>
      <right style="double">
        <color indexed="23"/>
      </right>
      <top style="double">
        <color indexed="23"/>
      </top>
      <bottom style="thin">
        <color indexed="2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1" applyNumberFormat="0" applyAlignment="0" applyProtection="0"/>
    <xf numFmtId="0" fontId="43" fillId="0" borderId="2" applyNumberFormat="0" applyFill="0" applyAlignment="0" applyProtection="0"/>
    <xf numFmtId="0" fontId="44" fillId="19" borderId="3" applyNumberFormat="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15"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5" fillId="25"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6" borderId="0" applyNumberFormat="0" applyBorder="0" applyAlignment="0" applyProtection="0"/>
    <xf numFmtId="0" fontId="0" fillId="27" borderId="4" applyNumberFormat="0" applyFont="0" applyAlignment="0" applyProtection="0"/>
    <xf numFmtId="0" fontId="47" fillId="18"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50" fillId="0" borderId="9" applyNumberFormat="0" applyFill="0" applyAlignment="0" applyProtection="0"/>
    <xf numFmtId="0" fontId="38" fillId="28" borderId="0" applyNumberFormat="0" applyBorder="0" applyAlignment="0" applyProtection="0"/>
    <xf numFmtId="0" fontId="5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2">
    <xf numFmtId="0" fontId="0" fillId="0" borderId="0" xfId="0" applyAlignment="1">
      <alignment/>
    </xf>
    <xf numFmtId="0" fontId="1" fillId="0" borderId="0" xfId="0" applyFont="1" applyBorder="1" applyAlignment="1">
      <alignment horizontal="center" vertical="center" wrapText="1"/>
    </xf>
    <xf numFmtId="0" fontId="1" fillId="30" borderId="10" xfId="0" applyFont="1" applyFill="1" applyBorder="1" applyAlignment="1">
      <alignment horizontal="center" vertical="center" wrapText="1"/>
    </xf>
    <xf numFmtId="0" fontId="1" fillId="30" borderId="11" xfId="0" applyFont="1" applyFill="1" applyBorder="1" applyAlignment="1">
      <alignment horizontal="center" vertical="center" wrapText="1"/>
    </xf>
    <xf numFmtId="0" fontId="1" fillId="30" borderId="12"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3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1" fillId="0" borderId="0" xfId="0" applyFont="1" applyBorder="1" applyAlignment="1">
      <alignment horizontal="left" vertical="center" wrapText="1"/>
    </xf>
    <xf numFmtId="0" fontId="1" fillId="31" borderId="11" xfId="0" applyFont="1" applyFill="1" applyBorder="1" applyAlignment="1">
      <alignment horizontal="center" vertical="center" wrapText="1"/>
    </xf>
    <xf numFmtId="0" fontId="1" fillId="31" borderId="14" xfId="0" applyFont="1" applyFill="1" applyBorder="1" applyAlignment="1">
      <alignment horizontal="center" vertical="center" wrapText="1"/>
    </xf>
    <xf numFmtId="0" fontId="1" fillId="31" borderId="15" xfId="0" applyFont="1" applyFill="1" applyBorder="1" applyAlignment="1">
      <alignment horizontal="center" vertical="center" wrapText="1"/>
    </xf>
    <xf numFmtId="0" fontId="4"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1" fillId="31" borderId="10" xfId="0" applyFont="1" applyFill="1" applyBorder="1" applyAlignment="1">
      <alignment horizontal="center" vertical="center" wrapText="1"/>
    </xf>
    <xf numFmtId="0" fontId="1" fillId="31"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6" fillId="32" borderId="1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32" borderId="18" xfId="0" applyFont="1" applyFill="1" applyBorder="1" applyAlignment="1">
      <alignment horizontal="center" vertical="center" wrapText="1"/>
    </xf>
    <xf numFmtId="0" fontId="0" fillId="0" borderId="0" xfId="0" applyAlignment="1">
      <alignment horizontal="center"/>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justify" wrapText="1"/>
    </xf>
    <xf numFmtId="0" fontId="1" fillId="0" borderId="0" xfId="0" applyFont="1" applyAlignment="1">
      <alignment horizontal="justify" vertical="center" wrapText="1"/>
    </xf>
    <xf numFmtId="0" fontId="11" fillId="0" borderId="0" xfId="0" applyFont="1" applyAlignment="1">
      <alignment horizontal="justify" wrapText="1"/>
    </xf>
    <xf numFmtId="0" fontId="11" fillId="0" borderId="0" xfId="0" applyFont="1" applyAlignment="1">
      <alignment wrapText="1"/>
    </xf>
    <xf numFmtId="0" fontId="11" fillId="0" borderId="0" xfId="0" applyFont="1" applyAlignment="1">
      <alignment/>
    </xf>
    <xf numFmtId="0" fontId="0" fillId="0" borderId="0" xfId="0" applyAlignment="1">
      <alignment horizontal="justify" vertical="center" wrapText="1" readingOrder="1"/>
    </xf>
    <xf numFmtId="0" fontId="1" fillId="0" borderId="19" xfId="0" applyFont="1" applyBorder="1" applyAlignment="1">
      <alignment horizontal="center" vertical="center" wrapText="1"/>
    </xf>
    <xf numFmtId="0" fontId="18" fillId="0" borderId="10" xfId="0" applyFont="1" applyFill="1" applyBorder="1" applyAlignment="1">
      <alignment horizontal="center" vertical="center" wrapText="1"/>
    </xf>
    <xf numFmtId="0" fontId="18" fillId="31" borderId="13" xfId="0" applyFont="1" applyFill="1" applyBorder="1" applyAlignment="1">
      <alignment horizontal="center" vertical="center" wrapText="1"/>
    </xf>
    <xf numFmtId="0" fontId="18" fillId="0" borderId="0"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0" xfId="0" applyFont="1" applyFill="1" applyBorder="1" applyAlignment="1">
      <alignment horizontal="center" vertical="center" wrapText="1"/>
    </xf>
    <xf numFmtId="1" fontId="22" fillId="33" borderId="10" xfId="0" applyNumberFormat="1" applyFont="1" applyFill="1" applyBorder="1" applyAlignment="1">
      <alignment horizontal="center" vertical="center"/>
    </xf>
    <xf numFmtId="0" fontId="19" fillId="0" borderId="10" xfId="0" applyNumberFormat="1" applyFont="1" applyBorder="1" applyAlignment="1">
      <alignment horizontal="center" vertical="center" wrapText="1"/>
    </xf>
    <xf numFmtId="0" fontId="20" fillId="0" borderId="10" xfId="0" applyNumberFormat="1"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0" xfId="0" applyFont="1" applyBorder="1" applyAlignment="1">
      <alignment horizontal="left" vertical="center" wrapText="1"/>
    </xf>
    <xf numFmtId="0" fontId="12" fillId="0" borderId="0" xfId="0" applyFont="1" applyAlignment="1">
      <alignment horizontal="left"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4" fillId="0" borderId="13"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1" fillId="0" borderId="15" xfId="0" applyFont="1" applyBorder="1" applyAlignment="1">
      <alignment horizontal="center" vertical="center"/>
    </xf>
    <xf numFmtId="0" fontId="1" fillId="30" borderId="12" xfId="0" applyFont="1" applyFill="1" applyBorder="1" applyAlignment="1">
      <alignment horizontal="center" vertical="center" wrapText="1"/>
    </xf>
    <xf numFmtId="0" fontId="1" fillId="30" borderId="10" xfId="0" applyFont="1" applyFill="1" applyBorder="1" applyAlignment="1">
      <alignment horizontal="center" vertical="center" wrapText="1"/>
    </xf>
    <xf numFmtId="0" fontId="1" fillId="30" borderId="11" xfId="0" applyFont="1" applyFill="1" applyBorder="1" applyAlignment="1">
      <alignment horizontal="center" vertical="center" wrapText="1"/>
    </xf>
    <xf numFmtId="0" fontId="1" fillId="0" borderId="19" xfId="0" applyFont="1" applyBorder="1" applyAlignment="1">
      <alignment horizontal="center" vertical="center" wrapText="1"/>
    </xf>
    <xf numFmtId="0" fontId="0" fillId="0" borderId="13" xfId="0" applyBorder="1" applyAlignment="1">
      <alignment horizontal="center" vertical="center" wrapText="1"/>
    </xf>
    <xf numFmtId="0" fontId="1" fillId="0" borderId="19"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3"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18" fillId="0" borderId="24"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Border="1" applyAlignment="1">
      <alignment horizontal="center" vertical="center" wrapText="1"/>
    </xf>
    <xf numFmtId="0" fontId="21" fillId="0" borderId="19"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13" xfId="0" applyFont="1" applyBorder="1" applyAlignment="1">
      <alignment horizontal="center" vertical="center"/>
    </xf>
    <xf numFmtId="0" fontId="1" fillId="0" borderId="19" xfId="0" applyFont="1" applyBorder="1" applyAlignment="1">
      <alignment horizontal="center" vertical="center"/>
    </xf>
    <xf numFmtId="0" fontId="1" fillId="0" borderId="24" xfId="0" applyFont="1" applyBorder="1" applyAlignment="1">
      <alignment horizontal="center" vertical="center"/>
    </xf>
    <xf numFmtId="0" fontId="1" fillId="0" borderId="2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3"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7" xfId="0" applyFont="1" applyBorder="1" applyAlignment="1">
      <alignment horizontal="center" vertical="center" wrapText="1"/>
    </xf>
    <xf numFmtId="0" fontId="18" fillId="0" borderId="19"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0" xfId="0" applyFont="1" applyBorder="1" applyAlignment="1">
      <alignment horizontal="center" vertical="center" wrapText="1"/>
    </xf>
    <xf numFmtId="0" fontId="1" fillId="0" borderId="33" xfId="0" applyFont="1" applyBorder="1" applyAlignment="1">
      <alignment horizontal="center" vertical="top" wrapText="1"/>
    </xf>
    <xf numFmtId="0" fontId="1" fillId="0" borderId="0" xfId="0" applyFont="1" applyBorder="1" applyAlignment="1">
      <alignment horizontal="center" vertical="top" wrapText="1"/>
    </xf>
    <xf numFmtId="0" fontId="0" fillId="0" borderId="0" xfId="0" applyAlignment="1">
      <alignment horizontal="center" vertical="top" wrapText="1"/>
    </xf>
    <xf numFmtId="0" fontId="0" fillId="0" borderId="34" xfId="0" applyBorder="1" applyAlignment="1">
      <alignment horizontal="center" vertical="top" wrapText="1"/>
    </xf>
    <xf numFmtId="0" fontId="4" fillId="0" borderId="2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8" xfId="0" applyFont="1" applyBorder="1" applyAlignment="1">
      <alignment horizontal="center" vertical="center"/>
    </xf>
    <xf numFmtId="0" fontId="3" fillId="0" borderId="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49" fontId="13" fillId="0" borderId="0" xfId="0" applyNumberFormat="1" applyFont="1" applyAlignment="1">
      <alignment horizontal="center" vertical="center" wrapText="1"/>
    </xf>
    <xf numFmtId="49" fontId="14" fillId="0" borderId="0" xfId="0" applyNumberFormat="1" applyFont="1" applyAlignment="1">
      <alignment horizontal="center" vertical="center" wrapText="1"/>
    </xf>
    <xf numFmtId="0" fontId="1" fillId="0" borderId="28" xfId="0" applyFont="1" applyBorder="1" applyAlignment="1">
      <alignment horizontal="center" vertical="center" wrapText="1"/>
    </xf>
    <xf numFmtId="0" fontId="0" fillId="0" borderId="15" xfId="0" applyBorder="1" applyAlignment="1">
      <alignment horizontal="center" vertical="center" wrapText="1"/>
    </xf>
    <xf numFmtId="0" fontId="7" fillId="0" borderId="22" xfId="0" applyFont="1" applyBorder="1" applyAlignment="1">
      <alignment horizontal="left" vertical="center" wrapText="1"/>
    </xf>
    <xf numFmtId="0" fontId="7" fillId="0" borderId="35" xfId="0" applyFont="1" applyBorder="1" applyAlignment="1">
      <alignment horizontal="left" vertical="center" wrapText="1"/>
    </xf>
    <xf numFmtId="49" fontId="15" fillId="0" borderId="36" xfId="0" applyNumberFormat="1" applyFont="1" applyBorder="1" applyAlignment="1">
      <alignment horizontal="left" vertical="center" wrapText="1"/>
    </xf>
    <xf numFmtId="49" fontId="15" fillId="0" borderId="37" xfId="0" applyNumberFormat="1" applyFont="1" applyBorder="1" applyAlignment="1">
      <alignment horizontal="left"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7" fillId="0" borderId="20" xfId="0" applyFont="1" applyBorder="1" applyAlignment="1">
      <alignment horizontal="left" vertical="center" wrapText="1"/>
    </xf>
    <xf numFmtId="0" fontId="7" fillId="0" borderId="39" xfId="0" applyFont="1" applyBorder="1" applyAlignment="1">
      <alignment horizontal="left" vertical="center" wrapText="1"/>
    </xf>
    <xf numFmtId="49" fontId="15" fillId="0" borderId="40" xfId="0" applyNumberFormat="1" applyFont="1" applyBorder="1" applyAlignment="1">
      <alignment horizontal="left" vertical="center" wrapText="1"/>
    </xf>
    <xf numFmtId="49" fontId="15" fillId="0" borderId="41" xfId="0" applyNumberFormat="1" applyFont="1" applyBorder="1" applyAlignment="1">
      <alignment horizontal="left"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1" fillId="0" borderId="0" xfId="0" applyFont="1" applyBorder="1" applyAlignment="1">
      <alignment horizontal="left" vertical="center" wrapText="1"/>
    </xf>
    <xf numFmtId="0" fontId="12" fillId="0" borderId="0" xfId="0" applyFont="1" applyBorder="1" applyAlignment="1">
      <alignment horizontal="center" vertical="center" wrapText="1"/>
    </xf>
    <xf numFmtId="0" fontId="0" fillId="0" borderId="0" xfId="0" applyFont="1" applyAlignment="1">
      <alignment horizontal="justify" wrapText="1" readingOrder="1"/>
    </xf>
    <xf numFmtId="0" fontId="0" fillId="0" borderId="0" xfId="0" applyAlignment="1">
      <alignment horizontal="justify" wrapText="1" readingOrder="1"/>
    </xf>
    <xf numFmtId="0" fontId="0" fillId="0" borderId="0" xfId="0" applyAlignment="1">
      <alignment horizontal="left" wrapText="1" readingOrder="1"/>
    </xf>
    <xf numFmtId="0" fontId="1" fillId="0" borderId="0" xfId="0" applyFont="1" applyAlignment="1">
      <alignment horizontal="justify" vertical="center" wrapText="1"/>
    </xf>
    <xf numFmtId="0" fontId="0" fillId="0" borderId="0" xfId="0" applyAlignment="1">
      <alignment horizontal="justify" vertical="center" wrapText="1" readingOrder="1"/>
    </xf>
    <xf numFmtId="0" fontId="1" fillId="0" borderId="10" xfId="0" applyFont="1" applyBorder="1" applyAlignment="1">
      <alignment horizontal="center" vertical="center"/>
    </xf>
    <xf numFmtId="0" fontId="0" fillId="0" borderId="10" xfId="0" applyBorder="1" applyAlignment="1">
      <alignment vertical="center" wrapText="1"/>
    </xf>
    <xf numFmtId="0" fontId="1" fillId="0" borderId="10" xfId="0" applyFont="1" applyBorder="1" applyAlignment="1">
      <alignmen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7"/>
  <sheetViews>
    <sheetView tabSelected="1" view="pageLayout" workbookViewId="0" topLeftCell="A1">
      <selection activeCell="B38" sqref="B38:B40"/>
    </sheetView>
  </sheetViews>
  <sheetFormatPr defaultColWidth="8.8515625" defaultRowHeight="12.75"/>
  <cols>
    <col min="1" max="1" width="13.421875" style="0" customWidth="1"/>
    <col min="2" max="2" width="17.421875" style="41" customWidth="1"/>
    <col min="3" max="3" width="13.28125" style="0" customWidth="1"/>
    <col min="4" max="4" width="5.8515625" style="0" customWidth="1"/>
    <col min="5" max="5" width="29.00390625" style="0" customWidth="1"/>
    <col min="6" max="6" width="4.28125" style="0" customWidth="1"/>
    <col min="7" max="15" width="5.421875" style="0" customWidth="1"/>
    <col min="16" max="20" width="5.421875" style="51" customWidth="1"/>
  </cols>
  <sheetData>
    <row r="1" spans="5:7" ht="18">
      <c r="E1" s="70"/>
      <c r="F1" s="70"/>
      <c r="G1" s="71"/>
    </row>
    <row r="2" spans="1:20" s="44" customFormat="1" ht="102.75" customHeight="1">
      <c r="A2" s="143" t="s">
        <v>90</v>
      </c>
      <c r="B2" s="143"/>
      <c r="C2" s="143"/>
      <c r="D2" s="143"/>
      <c r="E2" s="70"/>
      <c r="F2" s="143"/>
      <c r="G2" s="143"/>
      <c r="H2" s="143"/>
      <c r="I2" s="143"/>
      <c r="J2" s="143"/>
      <c r="K2" s="143"/>
      <c r="L2" s="143"/>
      <c r="M2" s="143"/>
      <c r="N2" s="143"/>
      <c r="O2" s="143"/>
      <c r="P2" s="42"/>
      <c r="Q2" s="43"/>
      <c r="R2" s="42"/>
      <c r="S2" s="43"/>
      <c r="T2" s="43"/>
    </row>
    <row r="3" spans="1:20" s="47" customFormat="1" ht="98.25" customHeight="1">
      <c r="A3" s="147" t="s">
        <v>53</v>
      </c>
      <c r="B3" s="144" t="s">
        <v>91</v>
      </c>
      <c r="C3" s="145"/>
      <c r="D3" s="145"/>
      <c r="E3" s="145"/>
      <c r="F3" s="145"/>
      <c r="G3" s="145"/>
      <c r="H3" s="145"/>
      <c r="I3" s="145"/>
      <c r="J3" s="145"/>
      <c r="K3" s="145"/>
      <c r="L3" s="145"/>
      <c r="M3" s="145"/>
      <c r="N3" s="145"/>
      <c r="O3" s="145"/>
      <c r="P3" s="49"/>
      <c r="Q3" s="49"/>
      <c r="R3" s="49"/>
      <c r="S3" s="49"/>
      <c r="T3" s="49"/>
    </row>
    <row r="4" spans="1:20" s="47" customFormat="1" ht="76.5" customHeight="1">
      <c r="A4" s="147"/>
      <c r="B4" s="146" t="s">
        <v>55</v>
      </c>
      <c r="C4" s="146"/>
      <c r="D4" s="146"/>
      <c r="E4" s="146"/>
      <c r="F4" s="146"/>
      <c r="G4" s="146"/>
      <c r="H4" s="146"/>
      <c r="I4" s="146"/>
      <c r="J4" s="146"/>
      <c r="K4" s="146"/>
      <c r="L4" s="146"/>
      <c r="M4" s="146"/>
      <c r="N4" s="146"/>
      <c r="O4" s="146"/>
      <c r="P4" s="49"/>
      <c r="Q4" s="49"/>
      <c r="R4" s="49"/>
      <c r="S4" s="49"/>
      <c r="T4" s="49"/>
    </row>
    <row r="5" spans="1:20" s="47" customFormat="1" ht="98.25" customHeight="1">
      <c r="A5" s="48" t="s">
        <v>54</v>
      </c>
      <c r="B5" s="148" t="s">
        <v>56</v>
      </c>
      <c r="C5" s="148"/>
      <c r="D5" s="148"/>
      <c r="E5" s="148"/>
      <c r="F5" s="148"/>
      <c r="G5" s="148"/>
      <c r="H5" s="148"/>
      <c r="I5" s="148"/>
      <c r="J5" s="148"/>
      <c r="K5" s="148"/>
      <c r="L5" s="148"/>
      <c r="M5" s="148"/>
      <c r="N5" s="148"/>
      <c r="O5" s="148"/>
      <c r="P5" s="49"/>
      <c r="Q5" s="49"/>
      <c r="R5" s="49"/>
      <c r="S5" s="49"/>
      <c r="T5" s="49"/>
    </row>
    <row r="6" spans="1:20" s="47" customFormat="1" ht="30" customHeight="1">
      <c r="A6" s="48"/>
      <c r="B6" s="52"/>
      <c r="C6" s="126" t="s">
        <v>76</v>
      </c>
      <c r="D6" s="126"/>
      <c r="E6" s="127"/>
      <c r="F6" s="127"/>
      <c r="G6" s="127"/>
      <c r="H6" s="52"/>
      <c r="I6" s="52"/>
      <c r="J6" s="52"/>
      <c r="K6" s="52"/>
      <c r="L6" s="52"/>
      <c r="M6" s="52"/>
      <c r="N6" s="52"/>
      <c r="O6" s="52"/>
      <c r="P6" s="49"/>
      <c r="Q6" s="49"/>
      <c r="R6" s="49"/>
      <c r="S6" s="49"/>
      <c r="T6" s="49"/>
    </row>
    <row r="7" spans="2:20" s="45" customFormat="1" ht="12.75">
      <c r="B7" s="46"/>
      <c r="P7" s="50"/>
      <c r="Q7" s="50"/>
      <c r="R7" s="50"/>
      <c r="S7" s="50"/>
      <c r="T7" s="50"/>
    </row>
    <row r="8" spans="7:20" s="1" customFormat="1" ht="11.25">
      <c r="G8" s="80" t="s">
        <v>0</v>
      </c>
      <c r="H8" s="80"/>
      <c r="I8" s="81"/>
      <c r="J8" s="79" t="s">
        <v>1</v>
      </c>
      <c r="K8" s="80"/>
      <c r="L8" s="81"/>
      <c r="M8" s="79" t="s">
        <v>2</v>
      </c>
      <c r="N8" s="80"/>
      <c r="O8" s="81"/>
      <c r="P8" s="5"/>
      <c r="Q8" s="6"/>
      <c r="R8" s="5"/>
      <c r="S8" s="6"/>
      <c r="T8" s="6"/>
    </row>
    <row r="9" spans="1:20" s="1" customFormat="1" ht="33.75">
      <c r="A9" s="7" t="s">
        <v>3</v>
      </c>
      <c r="B9" s="2" t="s">
        <v>4</v>
      </c>
      <c r="C9" s="2" t="s">
        <v>5</v>
      </c>
      <c r="D9" s="2" t="s">
        <v>77</v>
      </c>
      <c r="E9" s="2" t="s">
        <v>6</v>
      </c>
      <c r="F9" s="2" t="s">
        <v>7</v>
      </c>
      <c r="G9" s="2" t="s">
        <v>8</v>
      </c>
      <c r="H9" s="2" t="s">
        <v>9</v>
      </c>
      <c r="I9" s="3" t="s">
        <v>10</v>
      </c>
      <c r="J9" s="4" t="s">
        <v>8</v>
      </c>
      <c r="K9" s="2" t="s">
        <v>9</v>
      </c>
      <c r="L9" s="3" t="s">
        <v>10</v>
      </c>
      <c r="M9" s="4" t="s">
        <v>8</v>
      </c>
      <c r="N9" s="2" t="s">
        <v>9</v>
      </c>
      <c r="O9" s="3" t="s">
        <v>10</v>
      </c>
      <c r="P9" s="5" t="s">
        <v>8</v>
      </c>
      <c r="Q9" s="6" t="s">
        <v>11</v>
      </c>
      <c r="R9" s="5"/>
      <c r="S9" s="6"/>
      <c r="T9" s="6"/>
    </row>
    <row r="10" spans="1:20" s="1" customFormat="1" ht="30" customHeight="1">
      <c r="A10" s="119" t="s">
        <v>12</v>
      </c>
      <c r="B10" s="84" t="s">
        <v>13</v>
      </c>
      <c r="C10" s="109" t="s">
        <v>14</v>
      </c>
      <c r="D10" s="84">
        <f>H10+K10+N10+H11+K11+N11+H12+K12+N12</f>
        <v>17</v>
      </c>
      <c r="E10" s="54" t="s">
        <v>68</v>
      </c>
      <c r="F10" s="8" t="s">
        <v>15</v>
      </c>
      <c r="G10" s="8">
        <v>20</v>
      </c>
      <c r="H10" s="8">
        <v>3</v>
      </c>
      <c r="I10" s="9" t="s">
        <v>16</v>
      </c>
      <c r="J10" s="10"/>
      <c r="K10" s="8"/>
      <c r="L10" s="9"/>
      <c r="M10" s="10"/>
      <c r="N10" s="8"/>
      <c r="O10" s="9"/>
      <c r="P10" s="5"/>
      <c r="Q10" s="6"/>
      <c r="R10" s="5"/>
      <c r="S10" s="6"/>
      <c r="T10" s="6"/>
    </row>
    <row r="11" spans="1:20" s="1" customFormat="1" ht="30" customHeight="1">
      <c r="A11" s="120"/>
      <c r="B11" s="85"/>
      <c r="C11" s="110"/>
      <c r="D11" s="85"/>
      <c r="E11" s="54" t="s">
        <v>58</v>
      </c>
      <c r="F11" s="8" t="s">
        <v>15</v>
      </c>
      <c r="G11" s="8"/>
      <c r="H11" s="8"/>
      <c r="I11" s="9"/>
      <c r="J11" s="10">
        <v>20</v>
      </c>
      <c r="K11" s="8">
        <v>3</v>
      </c>
      <c r="L11" s="9" t="s">
        <v>17</v>
      </c>
      <c r="M11" s="10"/>
      <c r="N11" s="8"/>
      <c r="O11" s="9"/>
      <c r="P11" s="5"/>
      <c r="Q11" s="6">
        <v>1</v>
      </c>
      <c r="R11" s="5"/>
      <c r="S11" s="6"/>
      <c r="T11" s="6"/>
    </row>
    <row r="12" spans="1:20" s="1" customFormat="1" ht="30" customHeight="1">
      <c r="A12" s="120"/>
      <c r="B12" s="86"/>
      <c r="C12" s="111"/>
      <c r="D12" s="86"/>
      <c r="E12" s="54" t="s">
        <v>18</v>
      </c>
      <c r="F12" s="8" t="s">
        <v>15</v>
      </c>
      <c r="G12" s="8">
        <v>20</v>
      </c>
      <c r="H12" s="8">
        <v>3</v>
      </c>
      <c r="I12" s="9" t="s">
        <v>17</v>
      </c>
      <c r="J12" s="10">
        <v>20</v>
      </c>
      <c r="K12" s="8">
        <v>3</v>
      </c>
      <c r="L12" s="9" t="s">
        <v>17</v>
      </c>
      <c r="M12" s="10">
        <v>20</v>
      </c>
      <c r="N12" s="8">
        <v>5</v>
      </c>
      <c r="O12" s="9" t="s">
        <v>17</v>
      </c>
      <c r="P12" s="5"/>
      <c r="Q12" s="6">
        <v>3</v>
      </c>
      <c r="R12" s="5"/>
      <c r="S12" s="6"/>
      <c r="T12" s="6"/>
    </row>
    <row r="13" spans="1:20" s="1" customFormat="1" ht="48.75" customHeight="1">
      <c r="A13" s="120"/>
      <c r="B13" s="11" t="s">
        <v>20</v>
      </c>
      <c r="C13" s="54" t="s">
        <v>21</v>
      </c>
      <c r="D13" s="8">
        <f>H13+K13+N13</f>
        <v>8</v>
      </c>
      <c r="E13" s="54" t="s">
        <v>59</v>
      </c>
      <c r="F13" s="8" t="s">
        <v>15</v>
      </c>
      <c r="G13" s="11">
        <v>40</v>
      </c>
      <c r="H13" s="11">
        <v>4</v>
      </c>
      <c r="I13" s="12" t="s">
        <v>17</v>
      </c>
      <c r="J13" s="13">
        <v>40</v>
      </c>
      <c r="K13" s="11">
        <v>4</v>
      </c>
      <c r="L13" s="12" t="s">
        <v>17</v>
      </c>
      <c r="M13" s="10"/>
      <c r="N13" s="8"/>
      <c r="O13" s="9"/>
      <c r="P13" s="5"/>
      <c r="Q13" s="6">
        <v>2</v>
      </c>
      <c r="R13" s="5"/>
      <c r="S13" s="6"/>
      <c r="T13" s="6"/>
    </row>
    <row r="14" spans="1:20" s="1" customFormat="1" ht="45.75" customHeight="1">
      <c r="A14" s="120"/>
      <c r="B14" s="8" t="s">
        <v>22</v>
      </c>
      <c r="C14" s="54" t="s">
        <v>23</v>
      </c>
      <c r="D14" s="8">
        <f>H14+K14+N14</f>
        <v>4</v>
      </c>
      <c r="E14" s="54" t="s">
        <v>64</v>
      </c>
      <c r="F14" s="8" t="s">
        <v>24</v>
      </c>
      <c r="G14" s="11">
        <v>12</v>
      </c>
      <c r="H14" s="11">
        <v>2</v>
      </c>
      <c r="I14" s="12" t="s">
        <v>16</v>
      </c>
      <c r="J14" s="13">
        <v>12</v>
      </c>
      <c r="K14" s="11">
        <v>2</v>
      </c>
      <c r="L14" s="12" t="s">
        <v>17</v>
      </c>
      <c r="M14" s="10"/>
      <c r="N14" s="8"/>
      <c r="O14" s="9"/>
      <c r="P14" s="5"/>
      <c r="Q14" s="6">
        <v>1</v>
      </c>
      <c r="R14" s="5"/>
      <c r="S14" s="6"/>
      <c r="T14" s="6"/>
    </row>
    <row r="15" spans="1:20" s="1" customFormat="1" ht="45" customHeight="1">
      <c r="A15" s="121"/>
      <c r="B15" s="8" t="s">
        <v>25</v>
      </c>
      <c r="C15" s="54" t="s">
        <v>26</v>
      </c>
      <c r="D15" s="8">
        <f>H15+K15+N15</f>
        <v>4</v>
      </c>
      <c r="E15" s="54" t="s">
        <v>63</v>
      </c>
      <c r="F15" s="8" t="s">
        <v>15</v>
      </c>
      <c r="G15" s="11">
        <v>24</v>
      </c>
      <c r="H15" s="11">
        <v>2</v>
      </c>
      <c r="I15" s="12" t="s">
        <v>16</v>
      </c>
      <c r="J15" s="13">
        <v>24</v>
      </c>
      <c r="K15" s="11">
        <v>2</v>
      </c>
      <c r="L15" s="12" t="s">
        <v>16</v>
      </c>
      <c r="M15" s="10"/>
      <c r="N15" s="11"/>
      <c r="O15" s="12"/>
      <c r="P15" s="5"/>
      <c r="Q15" s="6">
        <v>0</v>
      </c>
      <c r="R15" s="5"/>
      <c r="S15" s="6"/>
      <c r="T15" s="6"/>
    </row>
    <row r="16" spans="1:20" s="1" customFormat="1" ht="27" customHeight="1">
      <c r="A16" s="14" t="s">
        <v>27</v>
      </c>
      <c r="C16" s="55" t="s">
        <v>27</v>
      </c>
      <c r="D16" s="14">
        <f>H16+K16+N16</f>
        <v>33</v>
      </c>
      <c r="E16" s="59"/>
      <c r="G16" s="14">
        <f>SUM(G10:G15)</f>
        <v>116</v>
      </c>
      <c r="H16" s="14">
        <f>SUM(H10:H15)</f>
        <v>14</v>
      </c>
      <c r="I16" s="16">
        <v>2</v>
      </c>
      <c r="J16" s="17">
        <f>SUM(J10:J15)</f>
        <v>116</v>
      </c>
      <c r="K16" s="14">
        <f>SUM(K10:K15)</f>
        <v>14</v>
      </c>
      <c r="L16" s="18">
        <v>4</v>
      </c>
      <c r="M16" s="14">
        <f>SUM(M10:M15)</f>
        <v>20</v>
      </c>
      <c r="N16" s="14">
        <f>SUM(N10:N15)</f>
        <v>5</v>
      </c>
      <c r="O16" s="18">
        <v>1</v>
      </c>
      <c r="P16" s="5">
        <f>G16+J16+M16</f>
        <v>252</v>
      </c>
      <c r="Q16" s="6">
        <v>0</v>
      </c>
      <c r="R16" s="5"/>
      <c r="S16" s="6"/>
      <c r="T16" s="6"/>
    </row>
    <row r="17" spans="3:20" s="1" customFormat="1" ht="12">
      <c r="C17" s="56"/>
      <c r="E17" s="56"/>
      <c r="P17" s="5"/>
      <c r="Q17" s="6">
        <v>0</v>
      </c>
      <c r="R17" s="5"/>
      <c r="S17" s="6"/>
      <c r="T17" s="6"/>
    </row>
    <row r="18" spans="3:20" s="1" customFormat="1" ht="12" hidden="1">
      <c r="C18" s="56"/>
      <c r="E18" s="56"/>
      <c r="P18" s="5"/>
      <c r="Q18" s="6">
        <v>0</v>
      </c>
      <c r="R18" s="5"/>
      <c r="S18" s="6"/>
      <c r="T18" s="6"/>
    </row>
    <row r="19" spans="1:20" s="1" customFormat="1" ht="30" customHeight="1">
      <c r="A19" s="94" t="s">
        <v>28</v>
      </c>
      <c r="B19" s="90" t="s">
        <v>29</v>
      </c>
      <c r="C19" s="88" t="s">
        <v>30</v>
      </c>
      <c r="D19" s="82">
        <f>H19+K19+N19+H20+K20+N20</f>
        <v>54</v>
      </c>
      <c r="E19" s="57" t="s">
        <v>78</v>
      </c>
      <c r="F19" s="20" t="s">
        <v>24</v>
      </c>
      <c r="G19" s="20">
        <v>30</v>
      </c>
      <c r="H19" s="20">
        <v>14</v>
      </c>
      <c r="I19" s="21" t="s">
        <v>17</v>
      </c>
      <c r="J19" s="22">
        <v>30</v>
      </c>
      <c r="K19" s="20">
        <v>14</v>
      </c>
      <c r="L19" s="21" t="s">
        <v>17</v>
      </c>
      <c r="M19" s="22">
        <v>30</v>
      </c>
      <c r="N19" s="20">
        <v>14</v>
      </c>
      <c r="O19" s="21" t="s">
        <v>17</v>
      </c>
      <c r="P19" s="5"/>
      <c r="Q19" s="6">
        <v>3</v>
      </c>
      <c r="R19" s="5"/>
      <c r="S19" s="6"/>
      <c r="T19" s="6"/>
    </row>
    <row r="20" spans="1:20" s="1" customFormat="1" ht="30" customHeight="1">
      <c r="A20" s="95"/>
      <c r="B20" s="92"/>
      <c r="C20" s="89"/>
      <c r="D20" s="87"/>
      <c r="E20" s="57" t="s">
        <v>65</v>
      </c>
      <c r="F20" s="20" t="s">
        <v>24</v>
      </c>
      <c r="G20" s="20">
        <v>12</v>
      </c>
      <c r="H20" s="20">
        <v>4</v>
      </c>
      <c r="I20" s="21" t="s">
        <v>16</v>
      </c>
      <c r="J20" s="22">
        <v>12</v>
      </c>
      <c r="K20" s="20">
        <v>4</v>
      </c>
      <c r="L20" s="21" t="s">
        <v>16</v>
      </c>
      <c r="M20" s="22">
        <v>12</v>
      </c>
      <c r="N20" s="20">
        <v>4</v>
      </c>
      <c r="O20" s="21" t="s">
        <v>17</v>
      </c>
      <c r="P20" s="5"/>
      <c r="Q20" s="6"/>
      <c r="R20" s="5"/>
      <c r="S20" s="6"/>
      <c r="T20" s="6"/>
    </row>
    <row r="21" spans="1:20" s="1" customFormat="1" ht="30" customHeight="1">
      <c r="A21" s="95"/>
      <c r="B21" s="90" t="s">
        <v>31</v>
      </c>
      <c r="C21" s="88" t="s">
        <v>32</v>
      </c>
      <c r="D21" s="82">
        <f>H21+K21+N21+H22+K22+N22+H23+K23+N23</f>
        <v>15</v>
      </c>
      <c r="E21" s="57" t="s">
        <v>79</v>
      </c>
      <c r="F21" s="20" t="s">
        <v>24</v>
      </c>
      <c r="G21" s="20">
        <v>25</v>
      </c>
      <c r="H21" s="20">
        <v>5</v>
      </c>
      <c r="I21" s="21" t="s">
        <v>17</v>
      </c>
      <c r="J21" s="22"/>
      <c r="K21" s="20"/>
      <c r="L21" s="21"/>
      <c r="M21" s="22"/>
      <c r="N21" s="20"/>
      <c r="O21" s="21"/>
      <c r="P21" s="5"/>
      <c r="Q21" s="6"/>
      <c r="R21" s="5"/>
      <c r="S21" s="6"/>
      <c r="T21" s="6"/>
    </row>
    <row r="22" spans="1:20" s="1" customFormat="1" ht="30" customHeight="1">
      <c r="A22" s="95"/>
      <c r="B22" s="91"/>
      <c r="C22" s="93"/>
      <c r="D22" s="104"/>
      <c r="E22" s="57" t="s">
        <v>80</v>
      </c>
      <c r="F22" s="20" t="s">
        <v>24</v>
      </c>
      <c r="G22" s="20"/>
      <c r="H22" s="20"/>
      <c r="I22" s="21"/>
      <c r="J22" s="22">
        <v>25</v>
      </c>
      <c r="K22" s="20">
        <v>5</v>
      </c>
      <c r="L22" s="21" t="s">
        <v>17</v>
      </c>
      <c r="M22" s="22"/>
      <c r="N22" s="20"/>
      <c r="O22" s="21"/>
      <c r="P22" s="5"/>
      <c r="Q22" s="6"/>
      <c r="R22" s="5"/>
      <c r="S22" s="6"/>
      <c r="T22" s="6"/>
    </row>
    <row r="23" spans="1:20" s="1" customFormat="1" ht="30" customHeight="1">
      <c r="A23" s="95"/>
      <c r="B23" s="92"/>
      <c r="C23" s="89"/>
      <c r="D23" s="87"/>
      <c r="E23" s="57" t="s">
        <v>81</v>
      </c>
      <c r="F23" s="20" t="s">
        <v>24</v>
      </c>
      <c r="G23" s="23"/>
      <c r="H23" s="23"/>
      <c r="I23" s="24"/>
      <c r="J23" s="25"/>
      <c r="K23" s="23"/>
      <c r="L23" s="24"/>
      <c r="M23" s="22">
        <v>25</v>
      </c>
      <c r="N23" s="20">
        <v>5</v>
      </c>
      <c r="O23" s="21" t="s">
        <v>17</v>
      </c>
      <c r="P23" s="5"/>
      <c r="Q23" s="6">
        <v>2</v>
      </c>
      <c r="R23" s="5"/>
      <c r="S23" s="6"/>
      <c r="T23" s="6"/>
    </row>
    <row r="24" spans="1:20" s="1" customFormat="1" ht="30" customHeight="1">
      <c r="A24" s="95"/>
      <c r="B24" s="97" t="s">
        <v>25</v>
      </c>
      <c r="C24" s="112" t="s">
        <v>33</v>
      </c>
      <c r="D24" s="66">
        <f>H24+K24+N24</f>
        <v>6</v>
      </c>
      <c r="E24" s="88" t="s">
        <v>62</v>
      </c>
      <c r="F24" s="82" t="s">
        <v>19</v>
      </c>
      <c r="G24" s="105">
        <v>18</v>
      </c>
      <c r="H24" s="105">
        <v>3</v>
      </c>
      <c r="I24" s="117" t="s">
        <v>16</v>
      </c>
      <c r="J24" s="124">
        <v>18</v>
      </c>
      <c r="K24" s="105">
        <v>3</v>
      </c>
      <c r="L24" s="117" t="s">
        <v>17</v>
      </c>
      <c r="M24" s="107"/>
      <c r="N24" s="82"/>
      <c r="O24" s="128"/>
      <c r="P24" s="5"/>
      <c r="Q24" s="123">
        <v>1</v>
      </c>
      <c r="R24" s="5"/>
      <c r="S24" s="6"/>
      <c r="T24" s="6"/>
    </row>
    <row r="25" spans="1:20" s="1" customFormat="1" ht="30" customHeight="1">
      <c r="A25" s="96"/>
      <c r="B25" s="98"/>
      <c r="C25" s="112"/>
      <c r="D25" s="66"/>
      <c r="E25" s="89"/>
      <c r="F25" s="87"/>
      <c r="G25" s="106"/>
      <c r="H25" s="106"/>
      <c r="I25" s="118"/>
      <c r="J25" s="125"/>
      <c r="K25" s="106"/>
      <c r="L25" s="118"/>
      <c r="M25" s="108"/>
      <c r="N25" s="83"/>
      <c r="O25" s="129"/>
      <c r="P25" s="5"/>
      <c r="Q25" s="123"/>
      <c r="R25" s="5"/>
      <c r="S25" s="6"/>
      <c r="T25" s="6"/>
    </row>
    <row r="26" spans="1:20" s="1" customFormat="1" ht="21" customHeight="1">
      <c r="A26" s="14" t="s">
        <v>27</v>
      </c>
      <c r="C26" s="56"/>
      <c r="D26" s="14">
        <f>SUM(D19:D25)</f>
        <v>75</v>
      </c>
      <c r="E26" s="56"/>
      <c r="G26" s="14">
        <f>SUM(G19:G25)</f>
        <v>85</v>
      </c>
      <c r="H26" s="14">
        <f>SUM(H19:H25)</f>
        <v>26</v>
      </c>
      <c r="I26" s="16">
        <v>2</v>
      </c>
      <c r="J26" s="14">
        <f>SUM(J19:J25)</f>
        <v>85</v>
      </c>
      <c r="K26" s="14">
        <f>SUM(K19:K25)</f>
        <v>26</v>
      </c>
      <c r="L26" s="16">
        <v>3</v>
      </c>
      <c r="M26" s="14">
        <f>SUM(M19:M25)</f>
        <v>67</v>
      </c>
      <c r="N26" s="14">
        <f>SUM(N19:N25)</f>
        <v>23</v>
      </c>
      <c r="O26" s="18">
        <v>3</v>
      </c>
      <c r="P26" s="5">
        <f>G26+J26+M26</f>
        <v>237</v>
      </c>
      <c r="Q26" s="6">
        <v>0</v>
      </c>
      <c r="R26" s="5" t="e">
        <f>#REF!+#REF!</f>
        <v>#REF!</v>
      </c>
      <c r="S26" s="6"/>
      <c r="T26" s="6"/>
    </row>
    <row r="27" spans="3:20" s="26" customFormat="1" ht="12">
      <c r="C27" s="58"/>
      <c r="E27" s="58"/>
      <c r="P27" s="27"/>
      <c r="Q27" s="28">
        <v>0</v>
      </c>
      <c r="R27" s="27"/>
      <c r="S27" s="28"/>
      <c r="T27" s="28"/>
    </row>
    <row r="28" spans="3:20" s="1" customFormat="1" ht="12">
      <c r="C28" s="56"/>
      <c r="E28" s="56"/>
      <c r="P28" s="5"/>
      <c r="Q28" s="6">
        <v>0</v>
      </c>
      <c r="R28" s="5"/>
      <c r="S28" s="6"/>
      <c r="T28" s="6"/>
    </row>
    <row r="29" spans="1:20" s="1" customFormat="1" ht="30" customHeight="1">
      <c r="A29" s="113" t="s">
        <v>92</v>
      </c>
      <c r="B29" s="82" t="s">
        <v>29</v>
      </c>
      <c r="C29" s="112" t="s">
        <v>30</v>
      </c>
      <c r="D29" s="66">
        <f>H29+H30+H31+K29+K30+K31+N29+N30+N31</f>
        <v>16</v>
      </c>
      <c r="E29" s="57" t="s">
        <v>34</v>
      </c>
      <c r="F29" s="29" t="s">
        <v>24</v>
      </c>
      <c r="G29" s="19"/>
      <c r="H29" s="19"/>
      <c r="I29" s="30"/>
      <c r="J29" s="31">
        <v>12</v>
      </c>
      <c r="K29" s="31">
        <v>3</v>
      </c>
      <c r="L29" s="30" t="s">
        <v>16</v>
      </c>
      <c r="M29" s="32">
        <v>12</v>
      </c>
      <c r="N29" s="29">
        <v>3</v>
      </c>
      <c r="O29" s="24" t="s">
        <v>16</v>
      </c>
      <c r="P29" s="5"/>
      <c r="Q29" s="6">
        <v>1</v>
      </c>
      <c r="R29" s="5"/>
      <c r="S29" s="6"/>
      <c r="T29" s="6"/>
    </row>
    <row r="30" spans="1:20" s="1" customFormat="1" ht="30" customHeight="1">
      <c r="A30" s="114"/>
      <c r="B30" s="104"/>
      <c r="C30" s="112"/>
      <c r="D30" s="66"/>
      <c r="E30" s="57" t="s">
        <v>71</v>
      </c>
      <c r="F30" s="29" t="s">
        <v>24</v>
      </c>
      <c r="G30" s="19">
        <v>8</v>
      </c>
      <c r="H30" s="19">
        <v>2</v>
      </c>
      <c r="I30" s="30" t="s">
        <v>16</v>
      </c>
      <c r="J30" s="31">
        <v>12</v>
      </c>
      <c r="K30" s="31">
        <v>3</v>
      </c>
      <c r="L30" s="30" t="s">
        <v>16</v>
      </c>
      <c r="M30" s="32">
        <v>12</v>
      </c>
      <c r="N30" s="29">
        <v>3</v>
      </c>
      <c r="O30" s="24" t="s">
        <v>16</v>
      </c>
      <c r="P30" s="5"/>
      <c r="Q30" s="6">
        <v>1</v>
      </c>
      <c r="R30" s="5"/>
      <c r="S30" s="6"/>
      <c r="T30" s="6"/>
    </row>
    <row r="31" spans="1:20" s="1" customFormat="1" ht="30" customHeight="1">
      <c r="A31" s="114"/>
      <c r="B31" s="104"/>
      <c r="C31" s="112"/>
      <c r="D31" s="66"/>
      <c r="E31" s="57" t="s">
        <v>35</v>
      </c>
      <c r="F31" s="29" t="s">
        <v>15</v>
      </c>
      <c r="G31" s="19"/>
      <c r="H31" s="19"/>
      <c r="I31" s="33"/>
      <c r="J31" s="32"/>
      <c r="K31" s="32"/>
      <c r="L31" s="33"/>
      <c r="M31" s="32">
        <v>16</v>
      </c>
      <c r="N31" s="29">
        <v>2</v>
      </c>
      <c r="O31" s="24" t="s">
        <v>16</v>
      </c>
      <c r="P31" s="5"/>
      <c r="Q31" s="6">
        <v>1</v>
      </c>
      <c r="R31" s="5"/>
      <c r="S31" s="6"/>
      <c r="T31" s="6"/>
    </row>
    <row r="32" spans="1:20" s="1" customFormat="1" ht="30" customHeight="1">
      <c r="A32" s="114"/>
      <c r="B32" s="104"/>
      <c r="C32" s="88" t="s">
        <v>72</v>
      </c>
      <c r="D32" s="82">
        <f>K32+H32+N32+H33+K33+N33</f>
        <v>5</v>
      </c>
      <c r="E32" s="57" t="s">
        <v>66</v>
      </c>
      <c r="F32" s="29" t="s">
        <v>19</v>
      </c>
      <c r="G32" s="31">
        <v>20</v>
      </c>
      <c r="H32" s="31">
        <v>2</v>
      </c>
      <c r="I32" s="30" t="s">
        <v>16</v>
      </c>
      <c r="M32" s="32"/>
      <c r="N32" s="29"/>
      <c r="O32" s="30"/>
      <c r="P32" s="5"/>
      <c r="Q32" s="6">
        <v>1</v>
      </c>
      <c r="R32" s="5"/>
      <c r="S32" s="6"/>
      <c r="T32" s="6"/>
    </row>
    <row r="33" spans="1:20" s="1" customFormat="1" ht="30" customHeight="1">
      <c r="A33" s="114"/>
      <c r="B33" s="87"/>
      <c r="C33" s="89"/>
      <c r="D33" s="87"/>
      <c r="E33" s="57" t="s">
        <v>67</v>
      </c>
      <c r="F33" s="20" t="s">
        <v>15</v>
      </c>
      <c r="G33" s="19"/>
      <c r="H33" s="19"/>
      <c r="I33" s="30"/>
      <c r="J33" s="31"/>
      <c r="K33" s="31"/>
      <c r="L33" s="30"/>
      <c r="M33" s="32">
        <v>18</v>
      </c>
      <c r="N33" s="29">
        <v>3</v>
      </c>
      <c r="O33" s="30" t="s">
        <v>17</v>
      </c>
      <c r="P33" s="5"/>
      <c r="Q33" s="6"/>
      <c r="R33" s="5"/>
      <c r="S33" s="6"/>
      <c r="T33" s="6"/>
    </row>
    <row r="34" spans="1:20" s="1" customFormat="1" ht="60" customHeight="1">
      <c r="A34" s="114"/>
      <c r="B34" s="20" t="s">
        <v>25</v>
      </c>
      <c r="C34" s="57" t="s">
        <v>73</v>
      </c>
      <c r="D34" s="53">
        <f>H34+K34+N34</f>
        <v>6</v>
      </c>
      <c r="E34" s="57" t="s">
        <v>74</v>
      </c>
      <c r="F34" s="20" t="s">
        <v>19</v>
      </c>
      <c r="G34" s="20">
        <v>10</v>
      </c>
      <c r="H34" s="20">
        <v>2</v>
      </c>
      <c r="I34" s="21" t="s">
        <v>16</v>
      </c>
      <c r="J34" s="20">
        <v>5</v>
      </c>
      <c r="K34" s="20">
        <v>1</v>
      </c>
      <c r="L34" s="21" t="s">
        <v>16</v>
      </c>
      <c r="M34" s="20">
        <v>15</v>
      </c>
      <c r="N34" s="20">
        <v>3</v>
      </c>
      <c r="O34" s="21" t="s">
        <v>17</v>
      </c>
      <c r="P34" s="5"/>
      <c r="Q34" s="6">
        <v>1</v>
      </c>
      <c r="R34" s="5"/>
      <c r="S34" s="6"/>
      <c r="T34" s="6"/>
    </row>
    <row r="35" spans="1:20" s="1" customFormat="1" ht="21" customHeight="1">
      <c r="A35" s="115"/>
      <c r="C35" s="56"/>
      <c r="D35" s="34">
        <f>SUM(D29:D34)</f>
        <v>27</v>
      </c>
      <c r="E35" s="56"/>
      <c r="G35" s="34">
        <f>SUM(G29:G34)</f>
        <v>38</v>
      </c>
      <c r="H35" s="34">
        <f>SUM(H29:H34)</f>
        <v>6</v>
      </c>
      <c r="I35" s="16"/>
      <c r="J35" s="34">
        <f>SUM(J29:J34)</f>
        <v>29</v>
      </c>
      <c r="K35" s="34">
        <f>SUM(K29:K34)</f>
        <v>7</v>
      </c>
      <c r="L35" s="16"/>
      <c r="M35" s="34">
        <f>SUM(M29:M34)</f>
        <v>73</v>
      </c>
      <c r="N35" s="34">
        <f>SUM(N29:N34)</f>
        <v>14</v>
      </c>
      <c r="O35" s="16">
        <v>2</v>
      </c>
      <c r="P35" s="5">
        <f>G35+J35+M35</f>
        <v>140</v>
      </c>
      <c r="Q35" s="6">
        <v>0</v>
      </c>
      <c r="R35" s="5"/>
      <c r="S35" s="6"/>
      <c r="T35" s="6"/>
    </row>
    <row r="36" spans="1:20" s="1" customFormat="1" ht="48">
      <c r="A36" s="115"/>
      <c r="B36" s="20" t="s">
        <v>22</v>
      </c>
      <c r="C36" s="57" t="s">
        <v>70</v>
      </c>
      <c r="D36" s="20">
        <f>H36+K36+N36</f>
        <v>5</v>
      </c>
      <c r="E36" s="57" t="s">
        <v>36</v>
      </c>
      <c r="F36" s="20" t="s">
        <v>15</v>
      </c>
      <c r="G36" s="36">
        <v>12</v>
      </c>
      <c r="H36" s="20">
        <v>2</v>
      </c>
      <c r="I36" s="21" t="s">
        <v>17</v>
      </c>
      <c r="M36" s="36">
        <v>18</v>
      </c>
      <c r="N36" s="20">
        <v>3</v>
      </c>
      <c r="O36" s="21" t="s">
        <v>17</v>
      </c>
      <c r="P36" s="5"/>
      <c r="Q36" s="6">
        <v>1</v>
      </c>
      <c r="R36" s="5"/>
      <c r="S36" s="6"/>
      <c r="T36" s="6"/>
    </row>
    <row r="37" spans="1:20" s="1" customFormat="1" ht="36">
      <c r="A37" s="115"/>
      <c r="B37" s="20" t="s">
        <v>37</v>
      </c>
      <c r="C37" s="57" t="s">
        <v>69</v>
      </c>
      <c r="D37" s="20">
        <f>H37+K37+N37</f>
        <v>4</v>
      </c>
      <c r="E37" s="57" t="s">
        <v>60</v>
      </c>
      <c r="F37" s="20" t="s">
        <v>15</v>
      </c>
      <c r="G37" s="20"/>
      <c r="H37" s="20"/>
      <c r="I37" s="21"/>
      <c r="J37" s="36">
        <v>24</v>
      </c>
      <c r="K37" s="20">
        <v>4</v>
      </c>
      <c r="L37" s="21" t="s">
        <v>16</v>
      </c>
      <c r="M37" s="36"/>
      <c r="N37" s="20"/>
      <c r="O37" s="21"/>
      <c r="P37" s="5"/>
      <c r="Q37" s="6">
        <v>1</v>
      </c>
      <c r="R37" s="5"/>
      <c r="S37" s="6"/>
      <c r="T37" s="6"/>
    </row>
    <row r="38" spans="1:20" s="1" customFormat="1" ht="60">
      <c r="A38" s="115"/>
      <c r="B38" s="66" t="s">
        <v>82</v>
      </c>
      <c r="C38" s="60" t="s">
        <v>83</v>
      </c>
      <c r="D38" s="66">
        <v>3</v>
      </c>
      <c r="E38" s="60" t="s">
        <v>84</v>
      </c>
      <c r="F38" s="66" t="s">
        <v>15</v>
      </c>
      <c r="G38" s="66">
        <v>18</v>
      </c>
      <c r="H38" s="66">
        <v>3</v>
      </c>
      <c r="I38" s="66" t="s">
        <v>16</v>
      </c>
      <c r="J38" s="20"/>
      <c r="K38" s="20"/>
      <c r="L38" s="20"/>
      <c r="M38" s="20"/>
      <c r="N38" s="20"/>
      <c r="O38" s="20"/>
      <c r="P38" s="5"/>
      <c r="Q38" s="6">
        <v>0</v>
      </c>
      <c r="R38" s="5"/>
      <c r="S38" s="6"/>
      <c r="T38" s="6"/>
    </row>
    <row r="39" spans="1:20" s="1" customFormat="1" ht="12">
      <c r="A39" s="115"/>
      <c r="B39" s="66"/>
      <c r="C39" s="61" t="s">
        <v>85</v>
      </c>
      <c r="D39" s="66"/>
      <c r="E39" s="61" t="s">
        <v>85</v>
      </c>
      <c r="F39" s="66"/>
      <c r="G39" s="66"/>
      <c r="H39" s="66"/>
      <c r="I39" s="66"/>
      <c r="J39" s="20"/>
      <c r="K39" s="20"/>
      <c r="L39" s="20"/>
      <c r="M39" s="20"/>
      <c r="N39" s="20"/>
      <c r="O39" s="20"/>
      <c r="P39" s="5"/>
      <c r="Q39" s="6"/>
      <c r="R39" s="5"/>
      <c r="S39" s="6"/>
      <c r="T39" s="6"/>
    </row>
    <row r="40" spans="1:20" s="1" customFormat="1" ht="72">
      <c r="A40" s="116"/>
      <c r="B40" s="66"/>
      <c r="C40" s="60" t="s">
        <v>86</v>
      </c>
      <c r="D40" s="66"/>
      <c r="E40" s="60" t="s">
        <v>87</v>
      </c>
      <c r="F40" s="66"/>
      <c r="G40" s="66"/>
      <c r="H40" s="66"/>
      <c r="I40" s="66"/>
      <c r="J40" s="20"/>
      <c r="K40" s="20"/>
      <c r="L40" s="20"/>
      <c r="M40" s="20"/>
      <c r="N40" s="20"/>
      <c r="O40" s="20"/>
      <c r="P40" s="5"/>
      <c r="Q40" s="6"/>
      <c r="R40" s="5"/>
      <c r="S40" s="6"/>
      <c r="T40" s="6"/>
    </row>
    <row r="41" spans="1:20" s="1" customFormat="1" ht="12">
      <c r="A41" s="14" t="s">
        <v>27</v>
      </c>
      <c r="C41" s="56"/>
      <c r="D41" s="14">
        <f>SUM(D36:D38)</f>
        <v>12</v>
      </c>
      <c r="E41" s="56"/>
      <c r="G41" s="14">
        <f>SUM(G36:G40)</f>
        <v>30</v>
      </c>
      <c r="H41" s="14">
        <f>SUM(H36:H38)</f>
        <v>5</v>
      </c>
      <c r="I41" s="18"/>
      <c r="J41" s="14">
        <f>SUM(J36:J40)</f>
        <v>24</v>
      </c>
      <c r="K41" s="17">
        <f>SUM(K36:K38)</f>
        <v>4</v>
      </c>
      <c r="L41" s="18">
        <v>1</v>
      </c>
      <c r="M41" s="14">
        <f>SUM(M36:M40)</f>
        <v>18</v>
      </c>
      <c r="N41" s="14">
        <f>SUM(N36:N38)</f>
        <v>3</v>
      </c>
      <c r="O41" s="18">
        <v>2</v>
      </c>
      <c r="P41" s="5">
        <f>G41+J41+M41</f>
        <v>72</v>
      </c>
      <c r="Q41" s="6">
        <v>0</v>
      </c>
      <c r="R41" s="5"/>
      <c r="S41" s="6"/>
      <c r="T41" s="6"/>
    </row>
    <row r="42" spans="1:20" s="1" customFormat="1" ht="33.75">
      <c r="A42" s="82" t="s">
        <v>57</v>
      </c>
      <c r="B42" s="20" t="s">
        <v>38</v>
      </c>
      <c r="C42" s="20" t="s">
        <v>39</v>
      </c>
      <c r="D42" s="20"/>
      <c r="E42" s="57" t="s">
        <v>88</v>
      </c>
      <c r="F42" s="29" t="s">
        <v>15</v>
      </c>
      <c r="G42" s="19">
        <v>12</v>
      </c>
      <c r="H42" s="19">
        <v>2</v>
      </c>
      <c r="I42" s="30" t="s">
        <v>16</v>
      </c>
      <c r="J42" s="32">
        <v>12</v>
      </c>
      <c r="K42" s="29">
        <v>2</v>
      </c>
      <c r="L42" s="33" t="s">
        <v>16</v>
      </c>
      <c r="M42" s="32">
        <v>12</v>
      </c>
      <c r="N42" s="29">
        <v>2</v>
      </c>
      <c r="O42" s="33" t="s">
        <v>17</v>
      </c>
      <c r="P42" s="5"/>
      <c r="Q42" s="6">
        <v>0</v>
      </c>
      <c r="R42" s="5"/>
      <c r="S42" s="6"/>
      <c r="T42" s="6"/>
    </row>
    <row r="43" spans="1:20" s="1" customFormat="1" ht="12.75" customHeight="1">
      <c r="A43" s="104"/>
      <c r="B43" s="20"/>
      <c r="C43" s="57"/>
      <c r="D43" s="20"/>
      <c r="E43" s="149" t="s">
        <v>40</v>
      </c>
      <c r="F43" s="19" t="s">
        <v>41</v>
      </c>
      <c r="G43" s="19">
        <v>16</v>
      </c>
      <c r="H43" s="19">
        <v>2</v>
      </c>
      <c r="I43" s="30" t="s">
        <v>16</v>
      </c>
      <c r="J43" s="32">
        <v>16</v>
      </c>
      <c r="K43" s="29">
        <v>2</v>
      </c>
      <c r="L43" s="33" t="s">
        <v>16</v>
      </c>
      <c r="M43" s="32">
        <v>16</v>
      </c>
      <c r="N43" s="29">
        <v>2</v>
      </c>
      <c r="O43" s="33" t="s">
        <v>16</v>
      </c>
      <c r="P43" s="5"/>
      <c r="Q43" s="6">
        <v>0</v>
      </c>
      <c r="R43" s="5"/>
      <c r="S43" s="6"/>
      <c r="T43" s="6"/>
    </row>
    <row r="44" spans="1:20" s="1" customFormat="1" ht="9.75" customHeight="1">
      <c r="A44" s="104"/>
      <c r="B44" s="102"/>
      <c r="C44" s="99"/>
      <c r="D44" s="82"/>
      <c r="E44" s="88" t="s">
        <v>94</v>
      </c>
      <c r="F44" s="67" t="s">
        <v>15</v>
      </c>
      <c r="G44" s="67">
        <v>12</v>
      </c>
      <c r="H44" s="67">
        <v>2</v>
      </c>
      <c r="I44" s="76" t="s">
        <v>16</v>
      </c>
      <c r="J44" s="72">
        <v>12</v>
      </c>
      <c r="K44" s="67">
        <v>2</v>
      </c>
      <c r="L44" s="122" t="s">
        <v>16</v>
      </c>
      <c r="M44" s="72"/>
      <c r="N44" s="67"/>
      <c r="O44" s="122"/>
      <c r="P44" s="5"/>
      <c r="Q44" s="6"/>
      <c r="R44" s="5"/>
      <c r="S44" s="6"/>
      <c r="T44" s="6"/>
    </row>
    <row r="45" spans="1:20" s="1" customFormat="1" ht="9.75" customHeight="1">
      <c r="A45" s="104"/>
      <c r="B45" s="103"/>
      <c r="C45" s="100"/>
      <c r="D45" s="104"/>
      <c r="E45" s="93"/>
      <c r="F45" s="68"/>
      <c r="G45" s="68"/>
      <c r="H45" s="68"/>
      <c r="I45" s="77"/>
      <c r="J45" s="73"/>
      <c r="K45" s="68"/>
      <c r="L45" s="77"/>
      <c r="M45" s="73"/>
      <c r="N45" s="68"/>
      <c r="O45" s="77"/>
      <c r="P45" s="5"/>
      <c r="Q45" s="6"/>
      <c r="R45" s="5"/>
      <c r="S45" s="6"/>
      <c r="T45" s="6"/>
    </row>
    <row r="46" spans="1:20" s="1" customFormat="1" ht="9.75" customHeight="1">
      <c r="A46" s="104"/>
      <c r="B46" s="69"/>
      <c r="C46" s="101"/>
      <c r="D46" s="87"/>
      <c r="E46" s="89"/>
      <c r="F46" s="69"/>
      <c r="G46" s="75"/>
      <c r="H46" s="69"/>
      <c r="I46" s="78"/>
      <c r="J46" s="74"/>
      <c r="K46" s="69"/>
      <c r="L46" s="78"/>
      <c r="M46" s="74"/>
      <c r="N46" s="69"/>
      <c r="O46" s="78"/>
      <c r="P46" s="5"/>
      <c r="Q46" s="6">
        <v>0</v>
      </c>
      <c r="R46" s="5"/>
      <c r="S46" s="6"/>
      <c r="T46" s="6"/>
    </row>
    <row r="47" spans="1:20" s="1" customFormat="1" ht="45" customHeight="1">
      <c r="A47" s="104"/>
      <c r="B47" s="20"/>
      <c r="C47" s="151" t="s">
        <v>96</v>
      </c>
      <c r="D47" s="20"/>
      <c r="E47" s="150" t="s">
        <v>95</v>
      </c>
      <c r="F47" s="19" t="s">
        <v>15</v>
      </c>
      <c r="G47" s="19">
        <v>12</v>
      </c>
      <c r="H47" s="19">
        <v>2</v>
      </c>
      <c r="I47" s="30" t="s">
        <v>16</v>
      </c>
      <c r="J47" s="32"/>
      <c r="K47" s="19"/>
      <c r="L47" s="30"/>
      <c r="M47" s="32"/>
      <c r="N47" s="19"/>
      <c r="O47" s="30"/>
      <c r="P47" s="5"/>
      <c r="Q47" s="6">
        <v>0</v>
      </c>
      <c r="R47" s="5"/>
      <c r="S47" s="6"/>
      <c r="T47" s="6"/>
    </row>
    <row r="48" spans="1:20" s="1" customFormat="1" ht="45">
      <c r="A48" s="104"/>
      <c r="B48" s="20"/>
      <c r="C48" s="20" t="s">
        <v>97</v>
      </c>
      <c r="D48" s="20"/>
      <c r="E48" s="57" t="s">
        <v>42</v>
      </c>
      <c r="F48" s="19"/>
      <c r="G48" s="19"/>
      <c r="H48" s="19">
        <v>2</v>
      </c>
      <c r="I48" s="30"/>
      <c r="J48" s="32"/>
      <c r="K48" s="29">
        <v>2</v>
      </c>
      <c r="L48" s="33"/>
      <c r="M48" s="32"/>
      <c r="N48" s="29">
        <v>2</v>
      </c>
      <c r="O48" s="33"/>
      <c r="P48" s="5"/>
      <c r="Q48" s="6">
        <v>0</v>
      </c>
      <c r="R48" s="5"/>
      <c r="S48" s="6"/>
      <c r="T48" s="6"/>
    </row>
    <row r="49" spans="1:20" s="1" customFormat="1" ht="60">
      <c r="A49" s="104"/>
      <c r="B49" s="20" t="s">
        <v>43</v>
      </c>
      <c r="C49" s="57" t="s">
        <v>44</v>
      </c>
      <c r="D49" s="20"/>
      <c r="E49" s="57" t="s">
        <v>61</v>
      </c>
      <c r="F49" s="29" t="s">
        <v>19</v>
      </c>
      <c r="G49" s="19">
        <v>10</v>
      </c>
      <c r="H49" s="19">
        <v>2</v>
      </c>
      <c r="I49" s="30" t="s">
        <v>16</v>
      </c>
      <c r="J49" s="32">
        <v>10</v>
      </c>
      <c r="K49" s="29">
        <v>2</v>
      </c>
      <c r="L49" s="33" t="s">
        <v>16</v>
      </c>
      <c r="M49" s="32">
        <v>10</v>
      </c>
      <c r="N49" s="29">
        <v>2</v>
      </c>
      <c r="O49" s="33" t="s">
        <v>17</v>
      </c>
      <c r="P49" s="5"/>
      <c r="Q49" s="6">
        <v>0</v>
      </c>
      <c r="R49" s="5"/>
      <c r="S49" s="6"/>
      <c r="T49" s="6"/>
    </row>
    <row r="50" spans="1:20" s="1" customFormat="1" ht="48">
      <c r="A50" s="87"/>
      <c r="B50" s="20" t="s">
        <v>22</v>
      </c>
      <c r="C50" s="57" t="s">
        <v>23</v>
      </c>
      <c r="D50" s="20"/>
      <c r="E50" s="57" t="s">
        <v>45</v>
      </c>
      <c r="F50" s="29" t="s">
        <v>15</v>
      </c>
      <c r="G50" s="19">
        <v>12</v>
      </c>
      <c r="H50" s="19">
        <v>2</v>
      </c>
      <c r="I50" s="30" t="s">
        <v>16</v>
      </c>
      <c r="J50" s="32">
        <v>12</v>
      </c>
      <c r="K50" s="29">
        <v>2</v>
      </c>
      <c r="L50" s="33" t="s">
        <v>16</v>
      </c>
      <c r="M50" s="32">
        <v>12</v>
      </c>
      <c r="N50" s="29">
        <v>2</v>
      </c>
      <c r="O50" s="33" t="s">
        <v>17</v>
      </c>
      <c r="P50" s="5"/>
      <c r="Q50" s="6">
        <v>0</v>
      </c>
      <c r="R50" s="5"/>
      <c r="S50" s="6"/>
      <c r="T50" s="6"/>
    </row>
    <row r="51" spans="1:20" s="1" customFormat="1" ht="12">
      <c r="A51" s="14" t="s">
        <v>27</v>
      </c>
      <c r="D51" s="34">
        <v>18</v>
      </c>
      <c r="E51" s="56"/>
      <c r="G51" s="34"/>
      <c r="H51" s="34">
        <v>6</v>
      </c>
      <c r="I51" s="16"/>
      <c r="J51" s="35"/>
      <c r="K51" s="34">
        <v>6</v>
      </c>
      <c r="L51" s="16"/>
      <c r="M51" s="35"/>
      <c r="N51" s="34">
        <v>6</v>
      </c>
      <c r="O51" s="16"/>
      <c r="P51" s="5"/>
      <c r="Q51" s="6">
        <v>0</v>
      </c>
      <c r="R51" s="5"/>
      <c r="S51" s="6"/>
      <c r="T51" s="6"/>
    </row>
    <row r="52" spans="5:20" s="1" customFormat="1" ht="12">
      <c r="E52" s="56"/>
      <c r="P52" s="5"/>
      <c r="Q52" s="6">
        <v>0</v>
      </c>
      <c r="R52" s="5"/>
      <c r="S52" s="6"/>
      <c r="T52" s="6"/>
    </row>
    <row r="53" spans="5:20" s="1" customFormat="1" ht="12">
      <c r="E53" s="56"/>
      <c r="P53" s="5"/>
      <c r="Q53" s="6">
        <v>0</v>
      </c>
      <c r="R53" s="5"/>
      <c r="S53" s="6"/>
      <c r="T53" s="6"/>
    </row>
    <row r="54" spans="1:20" s="1" customFormat="1" ht="33.75">
      <c r="A54" s="66" t="s">
        <v>46</v>
      </c>
      <c r="B54" s="20" t="s">
        <v>38</v>
      </c>
      <c r="C54" s="20" t="s">
        <v>39</v>
      </c>
      <c r="D54" s="20">
        <f>H54+K54+N54</f>
        <v>9</v>
      </c>
      <c r="E54" s="57" t="s">
        <v>75</v>
      </c>
      <c r="F54" s="20" t="s">
        <v>15</v>
      </c>
      <c r="G54" s="20">
        <v>18</v>
      </c>
      <c r="H54" s="20">
        <v>3</v>
      </c>
      <c r="I54" s="21" t="s">
        <v>16</v>
      </c>
      <c r="J54" s="36">
        <v>18</v>
      </c>
      <c r="K54" s="20">
        <v>3</v>
      </c>
      <c r="L54" s="21" t="s">
        <v>16</v>
      </c>
      <c r="M54" s="36">
        <v>18</v>
      </c>
      <c r="N54" s="20">
        <v>3</v>
      </c>
      <c r="O54" s="21" t="s">
        <v>17</v>
      </c>
      <c r="P54" s="5"/>
      <c r="Q54" s="6">
        <v>0</v>
      </c>
      <c r="R54" s="5"/>
      <c r="S54" s="6"/>
      <c r="T54" s="6"/>
    </row>
    <row r="55" spans="1:20" s="1" customFormat="1" ht="20.25" customHeight="1">
      <c r="A55" s="66"/>
      <c r="B55" s="20"/>
      <c r="C55" s="20"/>
      <c r="D55" s="20">
        <f>N55</f>
        <v>6</v>
      </c>
      <c r="E55" s="57" t="s">
        <v>47</v>
      </c>
      <c r="F55" s="20" t="s">
        <v>24</v>
      </c>
      <c r="G55" s="20"/>
      <c r="H55" s="20"/>
      <c r="I55" s="21"/>
      <c r="J55" s="36"/>
      <c r="K55" s="20"/>
      <c r="L55" s="21"/>
      <c r="M55" s="36"/>
      <c r="N55" s="20">
        <v>6</v>
      </c>
      <c r="O55" s="21" t="s">
        <v>17</v>
      </c>
      <c r="P55" s="5"/>
      <c r="Q55" s="6">
        <v>1</v>
      </c>
      <c r="R55" s="5"/>
      <c r="S55" s="6"/>
      <c r="T55" s="6"/>
    </row>
    <row r="56" spans="1:20" s="1" customFormat="1" ht="11.25">
      <c r="A56" s="14" t="s">
        <v>27</v>
      </c>
      <c r="D56" s="34">
        <f>SUM(D54:D55)</f>
        <v>15</v>
      </c>
      <c r="E56" s="15"/>
      <c r="G56" s="34">
        <v>24</v>
      </c>
      <c r="H56" s="34">
        <f>H54</f>
        <v>3</v>
      </c>
      <c r="I56" s="16"/>
      <c r="J56" s="34">
        <f>J54+J55</f>
        <v>18</v>
      </c>
      <c r="K56" s="34">
        <f>K54</f>
        <v>3</v>
      </c>
      <c r="L56" s="16"/>
      <c r="M56" s="34">
        <f>M54+M55</f>
        <v>18</v>
      </c>
      <c r="N56" s="34">
        <v>9</v>
      </c>
      <c r="O56" s="16">
        <v>2</v>
      </c>
      <c r="P56" s="5">
        <f>G56+J56+M56</f>
        <v>60</v>
      </c>
      <c r="Q56" s="6">
        <f>SUM(Q11:Q55)</f>
        <v>21</v>
      </c>
      <c r="R56" s="5"/>
      <c r="S56" s="6"/>
      <c r="T56" s="6"/>
    </row>
    <row r="57" spans="5:20" s="1" customFormat="1" ht="11.25">
      <c r="E57" s="15"/>
      <c r="P57" s="5"/>
      <c r="Q57" s="6"/>
      <c r="R57" s="5"/>
      <c r="S57" s="6"/>
      <c r="T57" s="6"/>
    </row>
    <row r="58" spans="5:20" s="1" customFormat="1" ht="12" thickBot="1">
      <c r="E58" s="15"/>
      <c r="P58" s="5"/>
      <c r="Q58" s="6"/>
      <c r="R58" s="5"/>
      <c r="S58" s="6"/>
      <c r="T58" s="6"/>
    </row>
    <row r="59" spans="1:20" s="38" customFormat="1" ht="21" customHeight="1" thickBot="1">
      <c r="A59" s="37" t="s">
        <v>48</v>
      </c>
      <c r="D59" s="37">
        <f>D56+D51+D41+D35+D26+D16</f>
        <v>180</v>
      </c>
      <c r="E59" s="39"/>
      <c r="G59" s="40">
        <f>G16+G26+G35+G41+G56+G51</f>
        <v>293</v>
      </c>
      <c r="H59" s="40">
        <f>H16+H26+H35+H41+H56+H51</f>
        <v>60</v>
      </c>
      <c r="I59" s="40">
        <f>I16+I26+I35+I41+I56+I51</f>
        <v>4</v>
      </c>
      <c r="J59" s="40">
        <f>J16+J26+J35+J41+J56+J51</f>
        <v>272</v>
      </c>
      <c r="K59" s="40">
        <f>K16+K26+K35+K41+K56+K51</f>
        <v>60</v>
      </c>
      <c r="L59" s="40">
        <f>L16+L26+L35+L41+L56+L51</f>
        <v>8</v>
      </c>
      <c r="M59" s="40">
        <f>M16+M26+M35+M41+M56+M51</f>
        <v>196</v>
      </c>
      <c r="N59" s="40">
        <f>N16+N26+N35+N41+N56+N51</f>
        <v>60</v>
      </c>
      <c r="O59" s="40">
        <f>O16+O26+O35+O41+O56+O51</f>
        <v>10</v>
      </c>
      <c r="P59" s="5"/>
      <c r="Q59" s="5"/>
      <c r="R59" s="5"/>
      <c r="S59" s="5"/>
      <c r="T59" s="5"/>
    </row>
    <row r="60" spans="5:20" s="1" customFormat="1" ht="11.25">
      <c r="E60" s="15"/>
      <c r="P60" s="5"/>
      <c r="Q60" s="6"/>
      <c r="R60" s="5"/>
      <c r="S60" s="6"/>
      <c r="T60" s="6"/>
    </row>
    <row r="61" spans="5:20" s="1" customFormat="1" ht="12" thickBot="1">
      <c r="E61" s="15"/>
      <c r="P61" s="5"/>
      <c r="Q61" s="6"/>
      <c r="R61" s="5"/>
      <c r="S61" s="6"/>
      <c r="T61" s="6"/>
    </row>
    <row r="62" spans="1:20" s="1" customFormat="1" ht="58.5" customHeight="1" thickTop="1">
      <c r="A62" s="136" t="s">
        <v>93</v>
      </c>
      <c r="B62" s="137"/>
      <c r="C62" s="137"/>
      <c r="D62" s="137"/>
      <c r="E62" s="137"/>
      <c r="F62" s="62">
        <f>D16+D26</f>
        <v>108</v>
      </c>
      <c r="G62" s="63"/>
      <c r="J62" s="138" t="s">
        <v>89</v>
      </c>
      <c r="K62" s="139"/>
      <c r="L62" s="139"/>
      <c r="M62" s="140">
        <f>G59+J59+M59+60</f>
        <v>821</v>
      </c>
      <c r="N62" s="140"/>
      <c r="O62" s="141"/>
      <c r="P62" s="5"/>
      <c r="Q62" s="6"/>
      <c r="R62" s="5"/>
      <c r="S62" s="6"/>
      <c r="T62" s="6"/>
    </row>
    <row r="63" spans="1:20" s="1" customFormat="1" ht="30" customHeight="1" thickBot="1">
      <c r="A63" s="130" t="s">
        <v>49</v>
      </c>
      <c r="B63" s="131"/>
      <c r="C63" s="131"/>
      <c r="D63" s="131"/>
      <c r="E63" s="131"/>
      <c r="F63" s="64">
        <v>108</v>
      </c>
      <c r="G63" s="65"/>
      <c r="J63" s="132" t="s">
        <v>50</v>
      </c>
      <c r="K63" s="133"/>
      <c r="L63" s="133"/>
      <c r="M63" s="134">
        <f>I59+L59+O59</f>
        <v>22</v>
      </c>
      <c r="N63" s="134"/>
      <c r="O63" s="135"/>
      <c r="P63" s="5"/>
      <c r="Q63" s="6"/>
      <c r="R63" s="5"/>
      <c r="S63" s="6"/>
      <c r="T63" s="6"/>
    </row>
    <row r="64" spans="5:20" s="1" customFormat="1" ht="12" thickTop="1">
      <c r="E64" s="15"/>
      <c r="P64" s="5"/>
      <c r="Q64" s="6"/>
      <c r="R64" s="5"/>
      <c r="S64" s="6"/>
      <c r="T64" s="6"/>
    </row>
    <row r="65" spans="5:20" s="1" customFormat="1" ht="11.25">
      <c r="E65" s="15"/>
      <c r="P65" s="5"/>
      <c r="Q65" s="6"/>
      <c r="R65" s="5"/>
      <c r="S65" s="6"/>
      <c r="T65" s="6"/>
    </row>
    <row r="66" spans="1:20" s="1" customFormat="1" ht="56.25">
      <c r="A66" s="142" t="s">
        <v>51</v>
      </c>
      <c r="B66" s="142"/>
      <c r="E66" s="15" t="s">
        <v>52</v>
      </c>
      <c r="P66" s="5"/>
      <c r="Q66" s="6"/>
      <c r="R66" s="5"/>
      <c r="S66" s="6"/>
      <c r="T66" s="6"/>
    </row>
    <row r="67" spans="5:20" s="1" customFormat="1" ht="11.25">
      <c r="E67" s="15"/>
      <c r="P67" s="5"/>
      <c r="Q67" s="6"/>
      <c r="R67" s="5"/>
      <c r="S67" s="6"/>
      <c r="T67" s="6"/>
    </row>
  </sheetData>
  <sheetProtection/>
  <mergeCells count="73">
    <mergeCell ref="M62:O62"/>
    <mergeCell ref="O44:O46"/>
    <mergeCell ref="K44:K46"/>
    <mergeCell ref="A66:B66"/>
    <mergeCell ref="A2:O2"/>
    <mergeCell ref="B3:O3"/>
    <mergeCell ref="B4:O4"/>
    <mergeCell ref="A3:A4"/>
    <mergeCell ref="B5:O5"/>
    <mergeCell ref="C6:G6"/>
    <mergeCell ref="D29:D31"/>
    <mergeCell ref="O24:O25"/>
    <mergeCell ref="A63:E63"/>
    <mergeCell ref="J63:L63"/>
    <mergeCell ref="M63:O63"/>
    <mergeCell ref="A42:A50"/>
    <mergeCell ref="A54:A55"/>
    <mergeCell ref="A62:E62"/>
    <mergeCell ref="J62:L62"/>
    <mergeCell ref="L44:L46"/>
    <mergeCell ref="E44:E46"/>
    <mergeCell ref="D38:D40"/>
    <mergeCell ref="D32:D33"/>
    <mergeCell ref="B29:B33"/>
    <mergeCell ref="Q24:Q25"/>
    <mergeCell ref="C29:C31"/>
    <mergeCell ref="J24:J25"/>
    <mergeCell ref="K24:K25"/>
    <mergeCell ref="L24:L25"/>
    <mergeCell ref="M24:M25"/>
    <mergeCell ref="D24:D25"/>
    <mergeCell ref="C19:C20"/>
    <mergeCell ref="C10:C12"/>
    <mergeCell ref="C24:C25"/>
    <mergeCell ref="A29:A40"/>
    <mergeCell ref="D21:D23"/>
    <mergeCell ref="H24:H25"/>
    <mergeCell ref="I24:I25"/>
    <mergeCell ref="A10:A15"/>
    <mergeCell ref="C44:C46"/>
    <mergeCell ref="B44:B46"/>
    <mergeCell ref="D44:D46"/>
    <mergeCell ref="C32:C33"/>
    <mergeCell ref="B38:B40"/>
    <mergeCell ref="G24:G25"/>
    <mergeCell ref="F38:F40"/>
    <mergeCell ref="G38:G40"/>
    <mergeCell ref="B21:B23"/>
    <mergeCell ref="C21:C23"/>
    <mergeCell ref="B10:B12"/>
    <mergeCell ref="A19:A25"/>
    <mergeCell ref="B24:B25"/>
    <mergeCell ref="B19:B20"/>
    <mergeCell ref="I44:I46"/>
    <mergeCell ref="J44:J46"/>
    <mergeCell ref="M8:O8"/>
    <mergeCell ref="N24:N25"/>
    <mergeCell ref="D10:D12"/>
    <mergeCell ref="D19:D20"/>
    <mergeCell ref="E24:E25"/>
    <mergeCell ref="J8:L8"/>
    <mergeCell ref="G8:I8"/>
    <mergeCell ref="F24:F25"/>
    <mergeCell ref="F62:G62"/>
    <mergeCell ref="F63:G63"/>
    <mergeCell ref="H38:H40"/>
    <mergeCell ref="I38:I40"/>
    <mergeCell ref="N44:N46"/>
    <mergeCell ref="E1:G1"/>
    <mergeCell ref="M44:M46"/>
    <mergeCell ref="F44:F46"/>
    <mergeCell ref="G44:G46"/>
    <mergeCell ref="H44:H46"/>
  </mergeCells>
  <printOptions horizontalCentered="1"/>
  <pageMargins left="0.3937007874015748" right="0.3937007874015748" top="0.7874015748031497" bottom="0.5905511811023623" header="0.5118110236220472" footer="0.3937007874015748"/>
  <pageSetup fitToHeight="5" horizontalDpi="300" verticalDpi="300" orientation="landscape" paperSize="9" scale="94" r:id="rId1"/>
  <headerFooter alignWithMargins="0">
    <oddHeader>&amp;L&amp;"Geneva,Normale"Conservatorio di Musica Licinio Refice di Frosinone&amp;CDCPL 38&amp;RORGANO indirizzo RINASCIMENTALE E BAROCCO</oddHeader>
    <oddFooter>&amp;C&amp;P / &amp;N</oddFooter>
  </headerFooter>
  <rowBreaks count="3" manualBreakCount="3">
    <brk id="5" max="14" man="1"/>
    <brk id="16" max="255" man="1"/>
    <brk id="51"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Maurizio</dc:creator>
  <cp:keywords/>
  <dc:description/>
  <cp:lastModifiedBy>Antonio</cp:lastModifiedBy>
  <cp:lastPrinted>2010-04-11T08:00:23Z</cp:lastPrinted>
  <dcterms:created xsi:type="dcterms:W3CDTF">2010-04-11T06:59:05Z</dcterms:created>
  <dcterms:modified xsi:type="dcterms:W3CDTF">2010-10-04T14:42:53Z</dcterms:modified>
  <cp:category/>
  <cp:version/>
  <cp:contentType/>
  <cp:contentStatus/>
</cp:coreProperties>
</file>