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285" windowWidth="12120" windowHeight="9120" tabRatio="169" activeTab="0"/>
  </bookViews>
  <sheets>
    <sheet name="DPCL 57 - Violoncello" sheetId="1" r:id="rId1"/>
    <sheet name="Foglio2" sheetId="2" r:id="rId2"/>
    <sheet name="Foglio3" sheetId="3" r:id="rId3"/>
  </sheets>
  <definedNames/>
  <calcPr fullCalcOnLoad="1"/>
</workbook>
</file>

<file path=xl/sharedStrings.xml><?xml version="1.0" encoding="utf-8"?>
<sst xmlns="http://schemas.openxmlformats.org/spreadsheetml/2006/main" count="194" uniqueCount="105">
  <si>
    <t xml:space="preserve"> Prassi esecutive e repertori (Prassi esecutiva e tecnica della musica antica)</t>
  </si>
  <si>
    <t xml:space="preserve"> Letteratura dello strumento (Passi orchestrali e repertorio d'orchestra)</t>
  </si>
  <si>
    <t>CODM/04 
Storia della musica</t>
  </si>
  <si>
    <t xml:space="preserve"> Storia e storiografia della musica</t>
  </si>
  <si>
    <t xml:space="preserve"> Pratica pianistica</t>
  </si>
  <si>
    <t>COTP/03 
Pratica e lettura pianistica</t>
  </si>
  <si>
    <t xml:space="preserve">COTP/01
Teoria dell’armonia e analisi </t>
  </si>
  <si>
    <t xml:space="preserve">COMI/05 
Musica d'insieme per strumenti ad arco
</t>
  </si>
  <si>
    <t xml:space="preserve">CODL/02
LINGUA STRANIERA COMUNITARIA
</t>
  </si>
  <si>
    <t>Discipline didattiche</t>
  </si>
  <si>
    <t xml:space="preserve">CODI/07
Violoncello
</t>
  </si>
  <si>
    <t>Fondamenti di storia e tecnologia dello strumento</t>
  </si>
  <si>
    <t>Trattati e metodi</t>
  </si>
  <si>
    <t>Letteratura dello strumento</t>
  </si>
  <si>
    <t>Tecniche di lettura estemporanea</t>
  </si>
  <si>
    <t>Metodologia dell'insegnamento strumentale</t>
  </si>
  <si>
    <t>COTP/ 06   Teoria, ritmica e percezione musicale</t>
  </si>
  <si>
    <t xml:space="preserve">
 Prassi esecutive e repertori d'insieme per strumenti ad arco
</t>
  </si>
  <si>
    <t>Tot. ore (comprese ca. 60 ore per discipline a scelta)</t>
  </si>
  <si>
    <r>
      <rPr>
        <b/>
        <sz val="14"/>
        <rFont val="Calibri"/>
        <family val="2"/>
      </rPr>
      <t>CONSERVATORIO "L.REFICE" DI FROSINONE</t>
    </r>
    <r>
      <rPr>
        <sz val="14"/>
        <rFont val="Calibri"/>
        <family val="2"/>
      </rPr>
      <t xml:space="preserve">
DIPARTIMENTO DEGLI STRUMENTI  AD ARCO E A CORDA
SCUOLA DI VIOLONCELLO
DCPL 57 CORSO DI DIPLOMA ACCADEMICO DI PRIMO LIVELLO IN </t>
    </r>
    <r>
      <rPr>
        <b/>
        <sz val="14"/>
        <rFont val="Calibri"/>
        <family val="2"/>
      </rPr>
      <t>VIOLONCELLO</t>
    </r>
  </si>
  <si>
    <r>
      <t xml:space="preserve">
Al termine degli studi relativi al Diploma Accademico di primo livello in </t>
    </r>
    <r>
      <rPr>
        <b/>
        <sz val="9"/>
        <rFont val="Arial"/>
        <family val="2"/>
      </rPr>
      <t>Violoncello</t>
    </r>
    <r>
      <rPr>
        <sz val="9"/>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</si>
  <si>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t xml:space="preserve">CODI/07 
Violoncello
</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</si>
  <si>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t>
  </si>
  <si>
    <t xml:space="preserve">    </t>
  </si>
  <si>
    <t>DISCIPLINE DI BASE</t>
  </si>
  <si>
    <t xml:space="preserve">  INTEGRATIVE    O AFFINI</t>
  </si>
  <si>
    <t>Discipline    musicologiche</t>
  </si>
  <si>
    <t xml:space="preserve"> Discipline teorico analitico pratiche</t>
  </si>
  <si>
    <t>OBIETTIVI FORMATIVI</t>
  </si>
  <si>
    <t>PROSPETTIVE OCCUPAZIONALI</t>
  </si>
  <si>
    <t>PIANO DELL'OFFERTA DIDATTICA</t>
  </si>
  <si>
    <t>I ANNUALITÀ</t>
  </si>
  <si>
    <t>II ANNUALITÀ</t>
  </si>
  <si>
    <t>III ANNUALITÀ</t>
  </si>
  <si>
    <t>tipologia delle attività formative</t>
  </si>
  <si>
    <t>area disciplinare</t>
  </si>
  <si>
    <t xml:space="preserve">codice
settore artistico-disciplinare </t>
  </si>
  <si>
    <t>CFA settore</t>
  </si>
  <si>
    <t>disciplina</t>
  </si>
  <si>
    <t>tip.</t>
  </si>
  <si>
    <t>ore</t>
  </si>
  <si>
    <t>CFA</t>
  </si>
  <si>
    <t>val.</t>
  </si>
  <si>
    <t>C</t>
  </si>
  <si>
    <t>E</t>
  </si>
  <si>
    <t>Discipline interpretative d'insieme</t>
  </si>
  <si>
    <t>TOTALE</t>
  </si>
  <si>
    <t>CARATTERIZZANTI</t>
  </si>
  <si>
    <t>Discipline interpretative</t>
  </si>
  <si>
    <t>I</t>
  </si>
  <si>
    <t xml:space="preserve">COMI/03 
Musica da camera
</t>
  </si>
  <si>
    <t>G</t>
  </si>
  <si>
    <t>ID</t>
  </si>
  <si>
    <t>ULTERIORI</t>
  </si>
  <si>
    <t xml:space="preserve">COME/05 
Informatica musicale
</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</si>
  <si>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</si>
  <si>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</si>
  <si>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</si>
  <si>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</si>
  <si>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</si>
  <si>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</si>
  <si>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</si>
  <si>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</si>
  <si>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</si>
  <si>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</si>
  <si>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</si>
  <si>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</si>
  <si>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r>
      <t>ID</t>
    </r>
    <r>
      <rPr>
        <sz val="8"/>
        <rFont val="Calibri"/>
        <family val="2"/>
      </rPr>
      <t xml:space="preserve"> = valutazione con giudizio di idoneità e crediti conferiti dal docente</t>
    </r>
  </si>
  <si>
    <r>
      <t>L</t>
    </r>
    <r>
      <rPr>
        <sz val="8"/>
        <rFont val="Calibri"/>
        <family val="2"/>
      </rPr>
      <t xml:space="preserve"> = laboratorio</t>
    </r>
  </si>
  <si>
    <t>Metodologie dell'analisi</t>
  </si>
  <si>
    <t>Fondamenti di composizione</t>
  </si>
  <si>
    <t>Analisi dei repertori</t>
  </si>
  <si>
    <t>Analisi delle forme compositive</t>
  </si>
  <si>
    <t>Musica d'insieme corale e repertorio corale</t>
  </si>
  <si>
    <t xml:space="preserve"> COMI/01 Esercitazioni corali </t>
  </si>
  <si>
    <t xml:space="preserve">COMI/02 
Esercitazioni orchestrali
</t>
  </si>
  <si>
    <t>oppure</t>
  </si>
  <si>
    <t>discipline della musica elettronica e delle tecnologie del suono</t>
  </si>
  <si>
    <t xml:space="preserve"> Lettura cantata, intonazione e ritmica</t>
  </si>
  <si>
    <t xml:space="preserve"> Teoria della musica</t>
  </si>
  <si>
    <t xml:space="preserve">  Ear training</t>
  </si>
  <si>
    <t xml:space="preserve"> Prassi esecutive e repertori</t>
  </si>
  <si>
    <t xml:space="preserve"> Prassi esecutive  e repertori d'insieme da camera</t>
  </si>
  <si>
    <t xml:space="preserve"> Orchestra e repertorio orchestrale</t>
  </si>
  <si>
    <t>L</t>
  </si>
  <si>
    <t xml:space="preserve">Dscipline teorico-analitico-pratiche </t>
  </si>
  <si>
    <t>COTP/06  Teoria ritmica e percezione musicale</t>
  </si>
  <si>
    <t>Fondamenti di acustica degli strumenti musicali e della voce</t>
  </si>
  <si>
    <t>COTP/01 Teoria dell’armonia e analisi</t>
  </si>
  <si>
    <t xml:space="preserve"> Analisi delle  forme compositive    </t>
  </si>
  <si>
    <t>Discipline musicologiche</t>
  </si>
  <si>
    <t>CODM04 Storia della musica</t>
  </si>
  <si>
    <t xml:space="preserve">Storia e storiografia della musica  III                           </t>
  </si>
  <si>
    <t xml:space="preserve">                                                                                                                                                                                                                                             COTP/03
Pratica e lettura pianistica
</t>
  </si>
  <si>
    <t xml:space="preserve">
 Lettura del repertorio 
</t>
  </si>
  <si>
    <t>CODD/04 Pedagogia musicale per didattica della musica</t>
  </si>
  <si>
    <t>Didattica della musica</t>
  </si>
  <si>
    <t>CODD/07 Tecniche di consapevolezza e di espressione corporea</t>
  </si>
  <si>
    <t>Tecniche di espressione e consapevolezza corporea</t>
  </si>
  <si>
    <t xml:space="preserve"> Informatica musicale</t>
  </si>
  <si>
    <t>CFA obbligatori da conseguire nell’ambito delle attività di base e caratterizzanti:</t>
  </si>
  <si>
    <t>CFA settori obbligatori minimi previsti dal DM 124/09 nell’ambito delle attività di base e caratterizzanti:</t>
  </si>
  <si>
    <t xml:space="preserve"> Prassi esecutive e repertori ( prassi esecutiva e tecnica della musica contemporanea)</t>
  </si>
  <si>
    <t xml:space="preserve"> Fondamenti di storia e tecnologia dello strumento (Elementi di liuteria)</t>
  </si>
  <si>
    <t>Teoria e tecniche dell'armonia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</si>
</sst>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41">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b/>
      <sz val="12"/>
      <name val="Calibri"/>
      <family val="2"/>
    </font>
    <font>
      <sz val="11"/>
      <name val="Calibri"/>
      <family val="2"/>
    </font>
    <font>
      <b/>
      <sz val="10"/>
      <color indexed="60"/>
      <name val="Calibri"/>
      <family val="2"/>
    </font>
    <font>
      <b/>
      <sz val="11"/>
      <color indexed="60"/>
      <name val="Calibri"/>
      <family val="2"/>
    </font>
    <font>
      <b/>
      <sz val="10"/>
      <color indexed="63"/>
      <name val="Calibri"/>
      <family val="2"/>
    </font>
    <font>
      <u val="single"/>
      <sz val="10"/>
      <color indexed="12"/>
      <name val="Arial"/>
      <family val="2"/>
    </font>
    <font>
      <u val="single"/>
      <sz val="10"/>
      <color indexed="36"/>
      <name val="Arial"/>
      <family val="2"/>
    </font>
    <font>
      <sz val="14"/>
      <name val="Calibri"/>
      <family val="2"/>
    </font>
    <font>
      <sz val="9"/>
      <name val="Arial"/>
      <family val="2"/>
    </font>
    <font>
      <sz val="9"/>
      <name val="Tahoma"/>
      <family val="2"/>
    </font>
    <font>
      <i/>
      <sz val="9"/>
      <name val="Calibri"/>
      <family val="2"/>
    </font>
    <font>
      <i/>
      <sz val="9"/>
      <name val="Arial"/>
      <family val="2"/>
    </font>
    <font>
      <b/>
      <sz val="8"/>
      <color indexed="63"/>
      <name val="Arial"/>
      <family val="2"/>
    </font>
    <font>
      <b/>
      <sz val="9"/>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color indexed="8"/>
      </left>
      <right style="double">
        <color indexed="8"/>
      </right>
      <top style="thin">
        <color indexed="8"/>
      </top>
      <bottom style="thin">
        <color indexed="8"/>
      </bottom>
    </border>
    <border>
      <left>
        <color indexed="63"/>
      </left>
      <right style="medium">
        <color indexed="60"/>
      </right>
      <top>
        <color indexed="63"/>
      </top>
      <bottom style="medium">
        <color indexed="60"/>
      </bottom>
    </border>
    <border>
      <left style="medium">
        <color indexed="23"/>
      </left>
      <right style="thin">
        <color indexed="23"/>
      </right>
      <top>
        <color indexed="63"/>
      </top>
      <bottom style="medium">
        <color indexed="2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
      <left>
        <color indexed="63"/>
      </left>
      <right style="medium">
        <color indexed="60"/>
      </right>
      <top style="medium">
        <color indexed="60"/>
      </top>
      <bottom>
        <color indexed="63"/>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medium">
        <color indexed="60"/>
      </left>
      <right style="thin">
        <color indexed="60"/>
      </right>
      <top style="medium">
        <color indexed="60"/>
      </top>
      <bottom>
        <color indexed="63"/>
      </bottom>
    </border>
    <border>
      <left style="thin">
        <color indexed="60"/>
      </left>
      <right style="thin">
        <color indexed="60"/>
      </right>
      <top style="medium">
        <color indexed="60"/>
      </top>
      <bottom>
        <color indexed="63"/>
      </bottom>
    </border>
    <border>
      <left style="thin">
        <color indexed="23"/>
      </left>
      <right style="medium">
        <color indexed="23"/>
      </right>
      <top>
        <color indexed="63"/>
      </top>
      <bottom style="medium">
        <color indexed="23"/>
      </bottom>
    </border>
    <border>
      <left style="thin">
        <color indexed="23"/>
      </left>
      <right style="medium">
        <color indexed="2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5">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3" fillId="0" borderId="10" xfId="0" applyNumberFormat="1" applyFont="1" applyBorder="1" applyAlignment="1">
      <alignment horizontal="center" vertical="center" wrapText="1"/>
    </xf>
    <xf numFmtId="0" fontId="25" fillId="0" borderId="10" xfId="0" applyFont="1" applyFill="1" applyBorder="1" applyAlignment="1">
      <alignment horizontal="center" vertical="center"/>
    </xf>
    <xf numFmtId="0" fontId="19" fillId="0" borderId="11" xfId="0" applyFont="1" applyFill="1" applyBorder="1" applyAlignment="1">
      <alignment horizontal="center" vertical="center"/>
    </xf>
    <xf numFmtId="49" fontId="23" fillId="0" borderId="0" xfId="0" applyNumberFormat="1" applyFont="1" applyBorder="1" applyAlignment="1">
      <alignment horizontal="center" vertical="center" wrapText="1"/>
    </xf>
    <xf numFmtId="1" fontId="18" fillId="0" borderId="12" xfId="0" applyNumberFormat="1" applyFont="1" applyBorder="1" applyAlignment="1">
      <alignment horizontal="center" vertical="center" wrapText="1"/>
    </xf>
    <xf numFmtId="0" fontId="20" fillId="0" borderId="0" xfId="0" applyFont="1" applyFill="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20" fillId="3" borderId="10" xfId="0" applyFont="1" applyFill="1" applyBorder="1" applyAlignment="1">
      <alignment/>
    </xf>
    <xf numFmtId="0" fontId="20" fillId="0" borderId="0" xfId="0" applyFont="1" applyFill="1" applyBorder="1" applyAlignment="1">
      <alignment horizontal="center"/>
    </xf>
    <xf numFmtId="49" fontId="19" fillId="0" borderId="10" xfId="0" applyNumberFormat="1" applyFont="1" applyBorder="1" applyAlignment="1">
      <alignment horizontal="center" vertical="center" wrapText="1"/>
    </xf>
    <xf numFmtId="1" fontId="27" fillId="0" borderId="10" xfId="0" applyNumberFormat="1" applyFont="1" applyBorder="1" applyAlignment="1">
      <alignment horizontal="center" vertical="center" wrapText="1"/>
    </xf>
    <xf numFmtId="0" fontId="25" fillId="0" borderId="10" xfId="0" applyFont="1" applyBorder="1" applyAlignment="1">
      <alignment horizontal="center" vertical="center"/>
    </xf>
    <xf numFmtId="0" fontId="20" fillId="0" borderId="0" xfId="0" applyFont="1" applyFill="1" applyBorder="1" applyAlignment="1">
      <alignment/>
    </xf>
    <xf numFmtId="1" fontId="20" fillId="0" borderId="0" xfId="0" applyNumberFormat="1" applyFont="1" applyFill="1" applyBorder="1" applyAlignment="1">
      <alignment horizontal="center" vertical="center"/>
    </xf>
    <xf numFmtId="0" fontId="18" fillId="0" borderId="0" xfId="0" applyFont="1" applyFill="1" applyBorder="1" applyAlignment="1">
      <alignment horizontal="center"/>
    </xf>
    <xf numFmtId="49" fontId="18" fillId="0" borderId="0" xfId="0" applyNumberFormat="1" applyFont="1" applyFill="1" applyAlignment="1">
      <alignment horizontal="center" vertical="center" wrapText="1"/>
    </xf>
    <xf numFmtId="0" fontId="26" fillId="8" borderId="13" xfId="0" applyFont="1" applyFill="1" applyBorder="1" applyAlignment="1">
      <alignment vertical="center"/>
    </xf>
    <xf numFmtId="0" fontId="26" fillId="0" borderId="0" xfId="0" applyFont="1" applyFill="1" applyBorder="1" applyAlignment="1">
      <alignment horizontal="center" vertical="center"/>
    </xf>
    <xf numFmtId="1" fontId="26" fillId="8" borderId="13" xfId="0" applyNumberFormat="1" applyFont="1" applyFill="1" applyBorder="1" applyAlignment="1">
      <alignment horizontal="center" vertical="center"/>
    </xf>
    <xf numFmtId="49" fontId="28" fillId="0" borderId="0" xfId="0" applyNumberFormat="1" applyFont="1" applyFill="1" applyAlignment="1">
      <alignment horizontal="center" vertical="center" wrapText="1"/>
    </xf>
    <xf numFmtId="49" fontId="28" fillId="0" borderId="0" xfId="0" applyNumberFormat="1" applyFont="1" applyAlignment="1">
      <alignment horizontal="center" vertical="center" wrapText="1"/>
    </xf>
    <xf numFmtId="49" fontId="24"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3" fillId="0" borderId="0" xfId="0" applyNumberFormat="1" applyFont="1" applyAlignment="1">
      <alignment vertical="center" wrapText="1"/>
    </xf>
    <xf numFmtId="0" fontId="24" fillId="0" borderId="0" xfId="0" applyFont="1" applyAlignment="1">
      <alignment horizontal="left" vertical="center"/>
    </xf>
    <xf numFmtId="1" fontId="24" fillId="0" borderId="0" xfId="0" applyNumberFormat="1" applyFont="1" applyAlignment="1">
      <alignment horizontal="center" vertical="center"/>
    </xf>
    <xf numFmtId="0" fontId="19" fillId="0" borderId="14" xfId="0" applyFont="1" applyFill="1" applyBorder="1" applyAlignment="1">
      <alignment horizontal="center" vertical="center"/>
    </xf>
    <xf numFmtId="0" fontId="25" fillId="0" borderId="14" xfId="0" applyFont="1" applyFill="1" applyBorder="1" applyAlignment="1">
      <alignment horizontal="center" vertical="center"/>
    </xf>
    <xf numFmtId="1" fontId="18" fillId="0" borderId="14" xfId="0" applyNumberFormat="1"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Fill="1" applyBorder="1" applyAlignment="1">
      <alignment horizontal="center" vertical="center"/>
    </xf>
    <xf numFmtId="0" fontId="25" fillId="0" borderId="12" xfId="0" applyFont="1" applyFill="1" applyBorder="1" applyAlignment="1">
      <alignment horizontal="center" vertical="center"/>
    </xf>
    <xf numFmtId="0" fontId="19" fillId="0" borderId="16" xfId="0" applyFont="1" applyFill="1" applyBorder="1" applyAlignment="1">
      <alignment horizontal="center" vertical="center"/>
    </xf>
    <xf numFmtId="49" fontId="23" fillId="0" borderId="14" xfId="0" applyNumberFormat="1" applyFont="1" applyBorder="1" applyAlignment="1">
      <alignment horizontal="center" vertical="center" wrapText="1"/>
    </xf>
    <xf numFmtId="0" fontId="19" fillId="0" borderId="0" xfId="0" applyFont="1" applyFill="1" applyBorder="1" applyAlignment="1">
      <alignment horizontal="center" vertical="center"/>
    </xf>
    <xf numFmtId="0" fontId="35" fillId="0" borderId="0" xfId="0" applyFont="1" applyAlignment="1">
      <alignment horizontal="center"/>
    </xf>
    <xf numFmtId="0" fontId="35" fillId="0" borderId="0" xfId="0" applyFont="1" applyAlignment="1">
      <alignment horizontal="center" vertical="center"/>
    </xf>
    <xf numFmtId="0" fontId="36" fillId="0" borderId="0" xfId="0" applyFont="1" applyAlignment="1">
      <alignment horizontal="center" vertical="center"/>
    </xf>
    <xf numFmtId="49" fontId="23" fillId="9" borderId="17" xfId="0" applyNumberFormat="1" applyFont="1" applyFill="1" applyBorder="1" applyAlignment="1">
      <alignment horizontal="center" vertical="center" wrapText="1"/>
    </xf>
    <xf numFmtId="1" fontId="23" fillId="9" borderId="17" xfId="0" applyNumberFormat="1" applyFont="1" applyFill="1" applyBorder="1" applyAlignment="1">
      <alignment horizontal="center" vertical="center" wrapText="1"/>
    </xf>
    <xf numFmtId="49" fontId="19" fillId="9" borderId="17" xfId="0" applyNumberFormat="1" applyFont="1" applyFill="1" applyBorder="1" applyAlignment="1">
      <alignment horizontal="center" vertical="center" wrapText="1"/>
    </xf>
    <xf numFmtId="49" fontId="24" fillId="9" borderId="17" xfId="0" applyNumberFormat="1" applyFont="1" applyFill="1" applyBorder="1" applyAlignment="1">
      <alignment horizontal="center" vertical="center" wrapText="1"/>
    </xf>
    <xf numFmtId="49" fontId="23" fillId="9" borderId="18" xfId="0" applyNumberFormat="1" applyFont="1" applyFill="1" applyBorder="1" applyAlignment="1">
      <alignment horizontal="center" vertical="center" wrapText="1"/>
    </xf>
    <xf numFmtId="49" fontId="23" fillId="9" borderId="19" xfId="0" applyNumberFormat="1" applyFont="1" applyFill="1" applyBorder="1" applyAlignment="1">
      <alignment horizontal="center" vertical="center" wrapText="1"/>
    </xf>
    <xf numFmtId="49" fontId="24" fillId="9" borderId="20" xfId="0" applyNumberFormat="1" applyFont="1" applyFill="1" applyBorder="1" applyAlignment="1">
      <alignment horizontal="center" vertical="center" wrapText="1"/>
    </xf>
    <xf numFmtId="49" fontId="23" fillId="9" borderId="21" xfId="0" applyNumberFormat="1" applyFont="1" applyFill="1" applyBorder="1" applyAlignment="1">
      <alignment horizontal="center" vertical="center" wrapText="1"/>
    </xf>
    <xf numFmtId="0" fontId="20" fillId="3" borderId="12" xfId="0" applyFont="1" applyFill="1" applyBorder="1" applyAlignment="1">
      <alignment vertical="center"/>
    </xf>
    <xf numFmtId="0" fontId="18" fillId="3" borderId="12" xfId="0" applyFont="1" applyFill="1" applyBorder="1" applyAlignment="1">
      <alignment horizontal="center" vertical="center"/>
    </xf>
    <xf numFmtId="0" fontId="20" fillId="3" borderId="12"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5" xfId="0" applyFont="1" applyFill="1" applyBorder="1" applyAlignment="1">
      <alignment horizontal="center" vertical="center"/>
    </xf>
    <xf numFmtId="0" fontId="19" fillId="0" borderId="14" xfId="0" applyNumberFormat="1" applyFont="1" applyBorder="1" applyAlignment="1">
      <alignment horizontal="center" vertical="center" wrapText="1"/>
    </xf>
    <xf numFmtId="0" fontId="35" fillId="0" borderId="14" xfId="0" applyFont="1" applyBorder="1" applyAlignment="1">
      <alignment horizontal="center" vertical="center" wrapText="1"/>
    </xf>
    <xf numFmtId="49" fontId="19" fillId="0" borderId="14" xfId="0" applyNumberFormat="1" applyFont="1" applyBorder="1" applyAlignment="1">
      <alignment horizontal="center" vertical="center" wrapText="1"/>
    </xf>
    <xf numFmtId="0" fontId="20" fillId="3" borderId="20" xfId="0" applyFont="1" applyFill="1" applyBorder="1" applyAlignment="1">
      <alignment vertical="center"/>
    </xf>
    <xf numFmtId="0" fontId="18" fillId="3" borderId="20" xfId="0" applyFont="1" applyFill="1" applyBorder="1" applyAlignment="1">
      <alignment horizontal="center" vertical="center"/>
    </xf>
    <xf numFmtId="0" fontId="20"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19" xfId="0" applyFont="1" applyFill="1" applyBorder="1" applyAlignment="1">
      <alignment horizontal="center" vertical="center"/>
    </xf>
    <xf numFmtId="0" fontId="35" fillId="0" borderId="14" xfId="0" applyNumberFormat="1" applyFont="1" applyBorder="1" applyAlignment="1">
      <alignment horizontal="center" vertical="center" wrapText="1"/>
    </xf>
    <xf numFmtId="0" fontId="20" fillId="3" borderId="17" xfId="0" applyFont="1" applyFill="1" applyBorder="1" applyAlignment="1">
      <alignment horizontal="center" vertical="center"/>
    </xf>
    <xf numFmtId="0" fontId="18" fillId="3" borderId="18" xfId="0" applyFont="1" applyFill="1" applyBorder="1" applyAlignment="1">
      <alignment horizontal="center" vertical="center"/>
    </xf>
    <xf numFmtId="49" fontId="23" fillId="0" borderId="12" xfId="0" applyNumberFormat="1" applyFont="1" applyBorder="1" applyAlignment="1">
      <alignment horizontal="center" vertical="center" wrapText="1"/>
    </xf>
    <xf numFmtId="0" fontId="19" fillId="0" borderId="12" xfId="0" applyFont="1" applyFill="1" applyBorder="1" applyAlignment="1">
      <alignment horizontal="center" vertical="center"/>
    </xf>
    <xf numFmtId="0" fontId="20" fillId="3" borderId="17" xfId="0" applyFont="1" applyFill="1" applyBorder="1" applyAlignment="1">
      <alignment/>
    </xf>
    <xf numFmtId="1" fontId="26" fillId="3" borderId="17" xfId="0" applyNumberFormat="1" applyFont="1" applyFill="1" applyBorder="1" applyAlignment="1">
      <alignment horizontal="center" vertical="center"/>
    </xf>
    <xf numFmtId="0" fontId="20" fillId="3" borderId="12" xfId="0" applyFont="1" applyFill="1" applyBorder="1" applyAlignment="1">
      <alignment/>
    </xf>
    <xf numFmtId="1" fontId="26" fillId="3" borderId="12" xfId="0" applyNumberFormat="1" applyFont="1" applyFill="1" applyBorder="1" applyAlignment="1">
      <alignment horizontal="center" vertical="center"/>
    </xf>
    <xf numFmtId="0" fontId="18" fillId="0" borderId="14" xfId="0" applyNumberFormat="1" applyFont="1" applyBorder="1" applyAlignment="1">
      <alignment horizontal="center" wrapText="1"/>
    </xf>
    <xf numFmtId="0" fontId="23" fillId="0" borderId="14" xfId="0" applyFont="1" applyBorder="1" applyAlignment="1">
      <alignment horizontal="center" vertical="center"/>
    </xf>
    <xf numFmtId="0" fontId="24" fillId="0" borderId="14" xfId="0" applyFont="1" applyFill="1" applyBorder="1" applyAlignment="1">
      <alignment horizontal="center" vertical="center"/>
    </xf>
    <xf numFmtId="0" fontId="23" fillId="0" borderId="14" xfId="0" applyFont="1" applyFill="1" applyBorder="1" applyAlignment="1">
      <alignment horizontal="center" vertical="center"/>
    </xf>
    <xf numFmtId="49" fontId="35" fillId="0" borderId="14" xfId="0" applyNumberFormat="1" applyFont="1" applyBorder="1" applyAlignment="1">
      <alignment horizontal="center" vertical="center" wrapText="1"/>
    </xf>
    <xf numFmtId="1" fontId="20" fillId="0" borderId="14" xfId="0" applyNumberFormat="1" applyFont="1" applyBorder="1" applyAlignment="1">
      <alignment horizontal="center" vertical="center" wrapText="1"/>
    </xf>
    <xf numFmtId="0" fontId="35" fillId="0" borderId="0" xfId="0" applyFont="1" applyFill="1" applyBorder="1" applyAlignment="1">
      <alignment horizontal="center" vertical="center"/>
    </xf>
    <xf numFmtId="0" fontId="20" fillId="0" borderId="22" xfId="0" applyFont="1" applyFill="1" applyBorder="1" applyAlignment="1">
      <alignment vertical="center"/>
    </xf>
    <xf numFmtId="1" fontId="26"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37" fillId="0" borderId="14" xfId="0" applyNumberFormat="1" applyFont="1" applyBorder="1" applyAlignment="1">
      <alignment horizontal="center" vertical="center" wrapText="1"/>
    </xf>
    <xf numFmtId="0" fontId="38" fillId="0" borderId="14" xfId="0" applyFont="1" applyBorder="1" applyAlignment="1">
      <alignment horizontal="center" vertical="center" wrapText="1"/>
    </xf>
    <xf numFmtId="0" fontId="35" fillId="0" borderId="0" xfId="0" applyNumberFormat="1" applyFont="1" applyBorder="1" applyAlignment="1">
      <alignment horizontal="center" vertical="center" wrapText="1"/>
    </xf>
    <xf numFmtId="0" fontId="35" fillId="0" borderId="0" xfId="0" applyFont="1" applyFill="1" applyBorder="1" applyAlignment="1">
      <alignment horizontal="center"/>
    </xf>
    <xf numFmtId="0" fontId="18" fillId="3" borderId="17" xfId="0" applyFont="1" applyFill="1" applyBorder="1" applyAlignment="1">
      <alignment horizontal="center" vertical="center"/>
    </xf>
    <xf numFmtId="0" fontId="20" fillId="3" borderId="15" xfId="0" applyFont="1" applyFill="1" applyBorder="1" applyAlignment="1">
      <alignment horizontal="center" vertical="center"/>
    </xf>
    <xf numFmtId="49" fontId="35" fillId="0" borderId="0" xfId="0" applyNumberFormat="1" applyFont="1" applyAlignment="1">
      <alignment horizontal="center" vertical="center" wrapText="1"/>
    </xf>
    <xf numFmtId="0" fontId="35" fillId="0" borderId="10" xfId="0" applyNumberFormat="1" applyFont="1" applyBorder="1" applyAlignment="1">
      <alignment horizontal="left" wrapText="1"/>
    </xf>
    <xf numFmtId="0" fontId="25" fillId="0" borderId="25" xfId="0" applyFont="1" applyBorder="1" applyAlignment="1">
      <alignment horizontal="center" vertical="center"/>
    </xf>
    <xf numFmtId="0" fontId="25" fillId="0" borderId="25" xfId="0" applyFont="1" applyFill="1" applyBorder="1" applyAlignment="1">
      <alignment horizontal="center" vertical="center"/>
    </xf>
    <xf numFmtId="0" fontId="18" fillId="3" borderId="10" xfId="0" applyFont="1" applyFill="1" applyBorder="1" applyAlignment="1">
      <alignment horizontal="center" vertical="center"/>
    </xf>
    <xf numFmtId="0" fontId="20" fillId="3" borderId="10"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11" xfId="0" applyFont="1" applyFill="1" applyBorder="1" applyAlignment="1">
      <alignment horizontal="center" vertical="center"/>
    </xf>
    <xf numFmtId="0" fontId="35" fillId="0" borderId="0" xfId="0" applyNumberFormat="1" applyFont="1" applyFill="1" applyBorder="1" applyAlignment="1">
      <alignment horizontal="center" vertical="center"/>
    </xf>
    <xf numFmtId="1" fontId="26" fillId="17" borderId="10" xfId="0" applyNumberFormat="1" applyFont="1" applyFill="1" applyBorder="1" applyAlignment="1">
      <alignment horizontal="center" vertical="center"/>
    </xf>
    <xf numFmtId="1" fontId="26" fillId="17" borderId="20" xfId="0" applyNumberFormat="1" applyFont="1" applyFill="1" applyBorder="1" applyAlignment="1">
      <alignment horizontal="center" vertical="center"/>
    </xf>
    <xf numFmtId="1" fontId="26" fillId="17" borderId="12" xfId="0" applyNumberFormat="1" applyFont="1" applyFill="1" applyBorder="1" applyAlignment="1">
      <alignment horizontal="center"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5" xfId="0" applyFont="1" applyFill="1" applyBorder="1" applyAlignment="1">
      <alignment horizontal="center" vertical="center"/>
    </xf>
    <xf numFmtId="49" fontId="23" fillId="0" borderId="26" xfId="0" applyNumberFormat="1" applyFont="1" applyBorder="1" applyAlignment="1">
      <alignment horizontal="center" vertical="center" wrapText="1"/>
    </xf>
    <xf numFmtId="49" fontId="23" fillId="0" borderId="27" xfId="0" applyNumberFormat="1" applyFont="1" applyBorder="1" applyAlignment="1">
      <alignment horizontal="center" vertical="center" wrapText="1"/>
    </xf>
    <xf numFmtId="49" fontId="23" fillId="0" borderId="28" xfId="0" applyNumberFormat="1" applyFont="1" applyBorder="1" applyAlignment="1">
      <alignment horizontal="center" vertical="center" wrapText="1"/>
    </xf>
    <xf numFmtId="0" fontId="23" fillId="0" borderId="29" xfId="0" applyNumberFormat="1" applyFont="1" applyBorder="1" applyAlignment="1">
      <alignment horizontal="left" vertical="top" wrapText="1"/>
    </xf>
    <xf numFmtId="0" fontId="23" fillId="0" borderId="30" xfId="0" applyNumberFormat="1" applyFont="1" applyBorder="1" applyAlignment="1">
      <alignment horizontal="left" vertical="top" wrapText="1"/>
    </xf>
    <xf numFmtId="0" fontId="23" fillId="0" borderId="31" xfId="0" applyNumberFormat="1" applyFont="1" applyBorder="1" applyAlignment="1">
      <alignment horizontal="left" vertical="top" wrapText="1"/>
    </xf>
    <xf numFmtId="0" fontId="23" fillId="0" borderId="32" xfId="0" applyNumberFormat="1" applyFont="1" applyBorder="1" applyAlignment="1">
      <alignment horizontal="left" vertical="top" wrapText="1"/>
    </xf>
    <xf numFmtId="0" fontId="23" fillId="0" borderId="0" xfId="0" applyNumberFormat="1" applyFont="1" applyBorder="1" applyAlignment="1">
      <alignment horizontal="left" vertical="top" wrapText="1"/>
    </xf>
    <xf numFmtId="0" fontId="23" fillId="0" borderId="33" xfId="0" applyNumberFormat="1" applyFont="1" applyBorder="1" applyAlignment="1">
      <alignment horizontal="left" vertical="top" wrapText="1"/>
    </xf>
    <xf numFmtId="49" fontId="20" fillId="18" borderId="34" xfId="0" applyNumberFormat="1" applyFont="1" applyFill="1" applyBorder="1" applyAlignment="1">
      <alignment horizontal="center" vertical="center" wrapText="1"/>
    </xf>
    <xf numFmtId="49" fontId="35" fillId="0" borderId="14" xfId="0" applyNumberFormat="1" applyFont="1" applyBorder="1" applyAlignment="1">
      <alignment horizontal="center" vertical="center" wrapText="1"/>
    </xf>
    <xf numFmtId="1" fontId="18" fillId="0" borderId="14" xfId="0" applyNumberFormat="1" applyFont="1" applyBorder="1" applyAlignment="1">
      <alignment horizontal="center" vertical="center" wrapText="1"/>
    </xf>
    <xf numFmtId="1" fontId="18" fillId="0" borderId="14" xfId="0" applyNumberFormat="1" applyFont="1" applyBorder="1" applyAlignment="1">
      <alignment horizontal="center" vertical="center"/>
    </xf>
    <xf numFmtId="49" fontId="20" fillId="18" borderId="25" xfId="0" applyNumberFormat="1" applyFont="1" applyFill="1" applyBorder="1" applyAlignment="1">
      <alignment horizontal="center" vertical="center" wrapText="1"/>
    </xf>
    <xf numFmtId="0" fontId="35" fillId="0" borderId="14" xfId="0" applyNumberFormat="1" applyFont="1" applyBorder="1" applyAlignment="1">
      <alignment horizontal="center" vertical="center" wrapText="1"/>
    </xf>
    <xf numFmtId="0" fontId="35" fillId="0" borderId="14" xfId="0" applyFont="1" applyBorder="1" applyAlignment="1">
      <alignment horizontal="center" vertical="center" wrapText="1"/>
    </xf>
    <xf numFmtId="49" fontId="23" fillId="0" borderId="14" xfId="0" applyNumberFormat="1" applyFont="1" applyBorder="1" applyAlignment="1">
      <alignment horizontal="center" vertical="center" wrapText="1"/>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0" fillId="0" borderId="14" xfId="0" applyBorder="1" applyAlignment="1">
      <alignment horizontal="center" vertical="center" wrapText="1"/>
    </xf>
    <xf numFmtId="0" fontId="19" fillId="0" borderId="14"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1" fontId="20" fillId="0" borderId="14" xfId="0" applyNumberFormat="1" applyFont="1" applyBorder="1" applyAlignment="1">
      <alignment horizontal="center" vertical="center"/>
    </xf>
    <xf numFmtId="0" fontId="35" fillId="0" borderId="14" xfId="0" applyFont="1" applyBorder="1" applyAlignment="1">
      <alignment/>
    </xf>
    <xf numFmtId="178" fontId="30" fillId="0" borderId="35" xfId="0" applyNumberFormat="1" applyFont="1" applyBorder="1" applyAlignment="1">
      <alignment horizontal="center" vertical="center" wrapText="1"/>
    </xf>
    <xf numFmtId="49" fontId="31" fillId="0" borderId="36" xfId="0" applyNumberFormat="1" applyFont="1" applyBorder="1" applyAlignment="1">
      <alignment horizontal="left" vertical="center" wrapText="1"/>
    </xf>
    <xf numFmtId="49" fontId="34" fillId="0" borderId="29"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49" fontId="18" fillId="0" borderId="31" xfId="0" applyNumberFormat="1" applyFont="1" applyBorder="1" applyAlignment="1">
      <alignment horizontal="center" vertical="center" wrapText="1"/>
    </xf>
    <xf numFmtId="49" fontId="18" fillId="0" borderId="32"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38" xfId="0" applyNumberFormat="1" applyFont="1" applyBorder="1" applyAlignment="1">
      <alignment horizontal="center" vertical="center" wrapText="1"/>
    </xf>
    <xf numFmtId="49" fontId="18" fillId="0" borderId="39" xfId="0" applyNumberFormat="1" applyFont="1" applyBorder="1" applyAlignment="1">
      <alignment horizontal="center" vertical="center" wrapText="1"/>
    </xf>
    <xf numFmtId="49" fontId="18" fillId="0" borderId="17" xfId="0" applyNumberFormat="1" applyFont="1" applyBorder="1" applyAlignment="1">
      <alignment horizontal="left" vertical="top" wrapText="1"/>
    </xf>
    <xf numFmtId="0" fontId="35" fillId="0" borderId="29" xfId="0" applyNumberFormat="1" applyFont="1" applyBorder="1" applyAlignment="1">
      <alignment horizontal="justify" vertical="top" wrapText="1" shrinkToFit="1"/>
    </xf>
    <xf numFmtId="0" fontId="35" fillId="0" borderId="30" xfId="0" applyNumberFormat="1" applyFont="1" applyBorder="1" applyAlignment="1">
      <alignment horizontal="justify" vertical="top" wrapText="1" shrinkToFit="1"/>
    </xf>
    <xf numFmtId="0" fontId="35" fillId="0" borderId="31" xfId="0" applyNumberFormat="1" applyFont="1" applyBorder="1" applyAlignment="1">
      <alignment horizontal="justify" vertical="top" wrapText="1" shrinkToFit="1"/>
    </xf>
    <xf numFmtId="0" fontId="35" fillId="0" borderId="32" xfId="0" applyNumberFormat="1" applyFont="1" applyBorder="1" applyAlignment="1">
      <alignment horizontal="justify" vertical="top" wrapText="1" shrinkToFit="1"/>
    </xf>
    <xf numFmtId="0" fontId="35" fillId="0" borderId="0" xfId="0" applyNumberFormat="1" applyFont="1" applyBorder="1" applyAlignment="1">
      <alignment horizontal="justify" vertical="top" wrapText="1" shrinkToFit="1"/>
    </xf>
    <xf numFmtId="0" fontId="35" fillId="0" borderId="33" xfId="0" applyNumberFormat="1" applyFont="1" applyBorder="1" applyAlignment="1">
      <alignment horizontal="justify" vertical="top" wrapText="1" shrinkToFit="1"/>
    </xf>
    <xf numFmtId="0" fontId="35" fillId="0" borderId="37" xfId="0" applyNumberFormat="1" applyFont="1" applyBorder="1" applyAlignment="1">
      <alignment horizontal="justify" vertical="top" wrapText="1" shrinkToFit="1"/>
    </xf>
    <xf numFmtId="0" fontId="35" fillId="0" borderId="38" xfId="0" applyNumberFormat="1" applyFont="1" applyBorder="1" applyAlignment="1">
      <alignment horizontal="justify" vertical="top" wrapText="1" shrinkToFit="1"/>
    </xf>
    <xf numFmtId="0" fontId="35" fillId="0" borderId="39" xfId="0" applyNumberFormat="1" applyFont="1" applyBorder="1" applyAlignment="1">
      <alignment horizontal="justify" vertical="top" wrapText="1" shrinkToFit="1"/>
    </xf>
    <xf numFmtId="49" fontId="18" fillId="0" borderId="10" xfId="0" applyNumberFormat="1" applyFont="1" applyBorder="1" applyAlignment="1">
      <alignment horizontal="left" vertical="top" wrapText="1"/>
    </xf>
    <xf numFmtId="0" fontId="23" fillId="0" borderId="10" xfId="0" applyNumberFormat="1" applyFont="1" applyBorder="1" applyAlignment="1">
      <alignment horizontal="left" vertical="top" wrapText="1"/>
    </xf>
    <xf numFmtId="49" fontId="21" fillId="0" borderId="0" xfId="0" applyNumberFormat="1" applyFont="1" applyBorder="1" applyAlignment="1">
      <alignment horizontal="center" vertical="center" wrapText="1"/>
    </xf>
    <xf numFmtId="49" fontId="24" fillId="0" borderId="0" xfId="0" applyNumberFormat="1" applyFont="1" applyBorder="1" applyAlignment="1">
      <alignment horizontal="left" vertical="center" wrapText="1"/>
    </xf>
    <xf numFmtId="49" fontId="29" fillId="0" borderId="40" xfId="0" applyNumberFormat="1" applyFont="1" applyBorder="1" applyAlignment="1">
      <alignment horizontal="left" vertical="center" wrapText="1"/>
    </xf>
    <xf numFmtId="1" fontId="30" fillId="0" borderId="41" xfId="0" applyNumberFormat="1" applyFont="1" applyBorder="1" applyAlignment="1">
      <alignment horizontal="center" vertical="center" wrapText="1"/>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xf>
    <xf numFmtId="178" fontId="30" fillId="0" borderId="42" xfId="50" applyNumberFormat="1" applyFont="1" applyFill="1" applyBorder="1" applyAlignment="1" applyProtection="1">
      <alignment horizontal="center" vertical="center" wrapText="1"/>
      <protection/>
    </xf>
    <xf numFmtId="49" fontId="39" fillId="0" borderId="43" xfId="0" applyNumberFormat="1" applyFont="1" applyBorder="1" applyAlignment="1">
      <alignment horizontal="left" vertical="center" wrapText="1"/>
    </xf>
    <xf numFmtId="49" fontId="39" fillId="0" borderId="44" xfId="0" applyNumberFormat="1" applyFont="1" applyBorder="1" applyAlignment="1">
      <alignment horizontal="left" vertical="center" wrapText="1"/>
    </xf>
    <xf numFmtId="49" fontId="18" fillId="0" borderId="0" xfId="0" applyNumberFormat="1" applyFont="1" applyAlignment="1">
      <alignment horizontal="center" vertical="center" wrapText="1"/>
    </xf>
    <xf numFmtId="0" fontId="29" fillId="0" borderId="45" xfId="0" applyFont="1" applyBorder="1" applyAlignment="1">
      <alignment horizontal="left" vertical="center"/>
    </xf>
    <xf numFmtId="1" fontId="18" fillId="0" borderId="26" xfId="0" applyNumberFormat="1" applyFont="1" applyBorder="1" applyAlignment="1">
      <alignment horizontal="center" vertical="center" wrapText="1"/>
    </xf>
    <xf numFmtId="1" fontId="18" fillId="0" borderId="27" xfId="0" applyNumberFormat="1" applyFont="1" applyBorder="1" applyAlignment="1">
      <alignment horizontal="center" vertical="center" wrapText="1"/>
    </xf>
    <xf numFmtId="1" fontId="18" fillId="0" borderId="28" xfId="0" applyNumberFormat="1" applyFont="1" applyBorder="1" applyAlignment="1">
      <alignment horizontal="center" vertical="center" wrapTex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1" fontId="30" fillId="0" borderId="46" xfId="0" applyNumberFormat="1" applyFont="1" applyBorder="1" applyAlignment="1">
      <alignment horizontal="center" vertical="center" wrapText="1"/>
    </xf>
    <xf numFmtId="1" fontId="8" fillId="0" borderId="47" xfId="0" applyNumberFormat="1" applyFont="1" applyBorder="1" applyAlignment="1">
      <alignment horizontal="center" vertical="center" wrapText="1"/>
    </xf>
    <xf numFmtId="0" fontId="8" fillId="0" borderId="47" xfId="0" applyNumberFormat="1" applyFont="1" applyBorder="1" applyAlignment="1">
      <alignment horizontal="center" vertical="center" wrapText="1"/>
    </xf>
    <xf numFmtId="1" fontId="8" fillId="0" borderId="48" xfId="0" applyNumberFormat="1" applyFont="1" applyBorder="1" applyAlignment="1">
      <alignment horizontal="center" vertical="center" wrapText="1"/>
    </xf>
    <xf numFmtId="0" fontId="8" fillId="0" borderId="4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93"/>
  <sheetViews>
    <sheetView tabSelected="1" view="pageLayout" workbookViewId="0" topLeftCell="C1">
      <selection activeCell="C118" sqref="C118"/>
    </sheetView>
  </sheetViews>
  <sheetFormatPr defaultColWidth="11.421875" defaultRowHeight="12.75"/>
  <cols>
    <col min="1" max="1" width="10.7109375" style="1" customWidth="1"/>
    <col min="2" max="2" width="15.7109375" style="1" customWidth="1"/>
    <col min="3" max="3" width="22.421875" style="1" customWidth="1"/>
    <col min="4" max="4" width="5.7109375" style="2" customWidth="1"/>
    <col min="5" max="5" width="30.7109375" style="3"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2" spans="1:15" ht="15.75" customHeight="1">
      <c r="A2" s="138" t="s">
        <v>19</v>
      </c>
      <c r="B2" s="139"/>
      <c r="C2" s="139"/>
      <c r="D2" s="139"/>
      <c r="E2" s="139"/>
      <c r="F2" s="139"/>
      <c r="G2" s="139"/>
      <c r="H2" s="139"/>
      <c r="I2" s="139"/>
      <c r="J2" s="139"/>
      <c r="K2" s="139"/>
      <c r="L2" s="139"/>
      <c r="M2" s="139"/>
      <c r="N2" s="139"/>
      <c r="O2" s="140"/>
    </row>
    <row r="3" spans="1:15" ht="15.75" customHeight="1">
      <c r="A3" s="141"/>
      <c r="B3" s="142"/>
      <c r="C3" s="142"/>
      <c r="D3" s="142"/>
      <c r="E3" s="142"/>
      <c r="F3" s="142"/>
      <c r="G3" s="142"/>
      <c r="H3" s="142"/>
      <c r="I3" s="142"/>
      <c r="J3" s="142"/>
      <c r="K3" s="142"/>
      <c r="L3" s="142"/>
      <c r="M3" s="142"/>
      <c r="N3" s="142"/>
      <c r="O3" s="143"/>
    </row>
    <row r="4" spans="1:15" ht="15.75" customHeight="1">
      <c r="A4" s="141"/>
      <c r="B4" s="142"/>
      <c r="C4" s="142"/>
      <c r="D4" s="142"/>
      <c r="E4" s="142"/>
      <c r="F4" s="142"/>
      <c r="G4" s="142"/>
      <c r="H4" s="142"/>
      <c r="I4" s="142"/>
      <c r="J4" s="142"/>
      <c r="K4" s="142"/>
      <c r="L4" s="142"/>
      <c r="M4" s="142"/>
      <c r="N4" s="142"/>
      <c r="O4" s="143"/>
    </row>
    <row r="5" spans="1:15" ht="15.75" customHeight="1">
      <c r="A5" s="141"/>
      <c r="B5" s="142"/>
      <c r="C5" s="142"/>
      <c r="D5" s="142"/>
      <c r="E5" s="142"/>
      <c r="F5" s="142"/>
      <c r="G5" s="142"/>
      <c r="H5" s="142"/>
      <c r="I5" s="142"/>
      <c r="J5" s="142"/>
      <c r="K5" s="142"/>
      <c r="L5" s="142"/>
      <c r="M5" s="142"/>
      <c r="N5" s="142"/>
      <c r="O5" s="143"/>
    </row>
    <row r="6" spans="1:15" ht="15.75" customHeight="1">
      <c r="A6" s="141"/>
      <c r="B6" s="142"/>
      <c r="C6" s="142"/>
      <c r="D6" s="142"/>
      <c r="E6" s="142"/>
      <c r="F6" s="142"/>
      <c r="G6" s="142"/>
      <c r="H6" s="142"/>
      <c r="I6" s="142"/>
      <c r="J6" s="142"/>
      <c r="K6" s="142"/>
      <c r="L6" s="142"/>
      <c r="M6" s="142"/>
      <c r="N6" s="142"/>
      <c r="O6" s="143"/>
    </row>
    <row r="7" spans="1:15" ht="15.75" customHeight="1">
      <c r="A7" s="144"/>
      <c r="B7" s="145"/>
      <c r="C7" s="145"/>
      <c r="D7" s="145"/>
      <c r="E7" s="145"/>
      <c r="F7" s="145"/>
      <c r="G7" s="145"/>
      <c r="H7" s="145"/>
      <c r="I7" s="145"/>
      <c r="J7" s="145"/>
      <c r="K7" s="145"/>
      <c r="L7" s="145"/>
      <c r="M7" s="145"/>
      <c r="N7" s="145"/>
      <c r="O7" s="146"/>
    </row>
    <row r="8" spans="1:15" ht="12" customHeight="1">
      <c r="A8" s="147" t="s">
        <v>28</v>
      </c>
      <c r="B8" s="147"/>
      <c r="C8" s="148" t="s">
        <v>20</v>
      </c>
      <c r="D8" s="149"/>
      <c r="E8" s="149"/>
      <c r="F8" s="149"/>
      <c r="G8" s="149"/>
      <c r="H8" s="149"/>
      <c r="I8" s="149"/>
      <c r="J8" s="149"/>
      <c r="K8" s="149"/>
      <c r="L8" s="149"/>
      <c r="M8" s="149"/>
      <c r="N8" s="149"/>
      <c r="O8" s="150"/>
    </row>
    <row r="9" spans="1:15" ht="12" customHeight="1">
      <c r="A9" s="147"/>
      <c r="B9" s="147"/>
      <c r="C9" s="151"/>
      <c r="D9" s="152"/>
      <c r="E9" s="152"/>
      <c r="F9" s="152"/>
      <c r="G9" s="152"/>
      <c r="H9" s="152"/>
      <c r="I9" s="152"/>
      <c r="J9" s="152"/>
      <c r="K9" s="152"/>
      <c r="L9" s="152"/>
      <c r="M9" s="152"/>
      <c r="N9" s="152"/>
      <c r="O9" s="153"/>
    </row>
    <row r="10" spans="1:15" ht="12" customHeight="1">
      <c r="A10" s="147"/>
      <c r="B10" s="147"/>
      <c r="C10" s="151"/>
      <c r="D10" s="152"/>
      <c r="E10" s="152"/>
      <c r="F10" s="152"/>
      <c r="G10" s="152"/>
      <c r="H10" s="152"/>
      <c r="I10" s="152"/>
      <c r="J10" s="152"/>
      <c r="K10" s="152"/>
      <c r="L10" s="152"/>
      <c r="M10" s="152"/>
      <c r="N10" s="152"/>
      <c r="O10" s="153"/>
    </row>
    <row r="11" spans="1:15" ht="12" customHeight="1">
      <c r="A11" s="147"/>
      <c r="B11" s="147"/>
      <c r="C11" s="151"/>
      <c r="D11" s="152"/>
      <c r="E11" s="152"/>
      <c r="F11" s="152"/>
      <c r="G11" s="152"/>
      <c r="H11" s="152"/>
      <c r="I11" s="152"/>
      <c r="J11" s="152"/>
      <c r="K11" s="152"/>
      <c r="L11" s="152"/>
      <c r="M11" s="152"/>
      <c r="N11" s="152"/>
      <c r="O11" s="153"/>
    </row>
    <row r="12" spans="1:15" ht="12" customHeight="1">
      <c r="A12" s="147"/>
      <c r="B12" s="147"/>
      <c r="C12" s="151"/>
      <c r="D12" s="152"/>
      <c r="E12" s="152"/>
      <c r="F12" s="152"/>
      <c r="G12" s="152"/>
      <c r="H12" s="152"/>
      <c r="I12" s="152"/>
      <c r="J12" s="152"/>
      <c r="K12" s="152"/>
      <c r="L12" s="152"/>
      <c r="M12" s="152"/>
      <c r="N12" s="152"/>
      <c r="O12" s="153"/>
    </row>
    <row r="13" spans="1:15" ht="12" customHeight="1">
      <c r="A13" s="147"/>
      <c r="B13" s="147"/>
      <c r="C13" s="151"/>
      <c r="D13" s="152"/>
      <c r="E13" s="152"/>
      <c r="F13" s="152"/>
      <c r="G13" s="152"/>
      <c r="H13" s="152"/>
      <c r="I13" s="152"/>
      <c r="J13" s="152"/>
      <c r="K13" s="152"/>
      <c r="L13" s="152"/>
      <c r="M13" s="152"/>
      <c r="N13" s="152"/>
      <c r="O13" s="153"/>
    </row>
    <row r="14" spans="1:15" ht="12" customHeight="1">
      <c r="A14" s="147"/>
      <c r="B14" s="147"/>
      <c r="C14" s="151"/>
      <c r="D14" s="152"/>
      <c r="E14" s="152"/>
      <c r="F14" s="152"/>
      <c r="G14" s="152"/>
      <c r="H14" s="152"/>
      <c r="I14" s="152"/>
      <c r="J14" s="152"/>
      <c r="K14" s="152"/>
      <c r="L14" s="152"/>
      <c r="M14" s="152"/>
      <c r="N14" s="152"/>
      <c r="O14" s="153"/>
    </row>
    <row r="15" spans="1:15" ht="12" customHeight="1">
      <c r="A15" s="147"/>
      <c r="B15" s="147"/>
      <c r="C15" s="151"/>
      <c r="D15" s="152"/>
      <c r="E15" s="152"/>
      <c r="F15" s="152"/>
      <c r="G15" s="152"/>
      <c r="H15" s="152"/>
      <c r="I15" s="152"/>
      <c r="J15" s="152"/>
      <c r="K15" s="152"/>
      <c r="L15" s="152"/>
      <c r="M15" s="152"/>
      <c r="N15" s="152"/>
      <c r="O15" s="153"/>
    </row>
    <row r="16" spans="1:15" ht="12" customHeight="1">
      <c r="A16" s="147"/>
      <c r="B16" s="147"/>
      <c r="C16" s="151"/>
      <c r="D16" s="152"/>
      <c r="E16" s="152"/>
      <c r="F16" s="152"/>
      <c r="G16" s="152"/>
      <c r="H16" s="152"/>
      <c r="I16" s="152"/>
      <c r="J16" s="152"/>
      <c r="K16" s="152"/>
      <c r="L16" s="152"/>
      <c r="M16" s="152"/>
      <c r="N16" s="152"/>
      <c r="O16" s="153"/>
    </row>
    <row r="17" spans="1:15" ht="12" customHeight="1">
      <c r="A17" s="147"/>
      <c r="B17" s="147"/>
      <c r="C17" s="151"/>
      <c r="D17" s="152"/>
      <c r="E17" s="152"/>
      <c r="F17" s="152"/>
      <c r="G17" s="152"/>
      <c r="H17" s="152"/>
      <c r="I17" s="152"/>
      <c r="J17" s="152"/>
      <c r="K17" s="152"/>
      <c r="L17" s="152"/>
      <c r="M17" s="152"/>
      <c r="N17" s="152"/>
      <c r="O17" s="153"/>
    </row>
    <row r="18" spans="1:15" ht="12" customHeight="1">
      <c r="A18" s="147"/>
      <c r="B18" s="147"/>
      <c r="C18" s="154"/>
      <c r="D18" s="155"/>
      <c r="E18" s="155"/>
      <c r="F18" s="155"/>
      <c r="G18" s="155"/>
      <c r="H18" s="155"/>
      <c r="I18" s="155"/>
      <c r="J18" s="155"/>
      <c r="K18" s="155"/>
      <c r="L18" s="155"/>
      <c r="M18" s="155"/>
      <c r="N18" s="155"/>
      <c r="O18" s="156"/>
    </row>
    <row r="19" spans="1:15" ht="12.75" customHeight="1">
      <c r="A19" s="157" t="s">
        <v>29</v>
      </c>
      <c r="B19" s="157"/>
      <c r="C19" s="158" t="s">
        <v>22</v>
      </c>
      <c r="D19" s="158"/>
      <c r="E19" s="158"/>
      <c r="F19" s="158"/>
      <c r="G19" s="158"/>
      <c r="H19" s="158"/>
      <c r="I19" s="158"/>
      <c r="J19" s="158"/>
      <c r="K19" s="158"/>
      <c r="L19" s="158"/>
      <c r="M19" s="158"/>
      <c r="N19" s="158"/>
      <c r="O19" s="158"/>
    </row>
    <row r="20" spans="1:15" ht="12.75">
      <c r="A20" s="157"/>
      <c r="B20" s="157"/>
      <c r="C20" s="158"/>
      <c r="D20" s="158"/>
      <c r="E20" s="158"/>
      <c r="F20" s="158"/>
      <c r="G20" s="158"/>
      <c r="H20" s="158"/>
      <c r="I20" s="158"/>
      <c r="J20" s="158"/>
      <c r="K20" s="158"/>
      <c r="L20" s="158"/>
      <c r="M20" s="158"/>
      <c r="N20" s="158"/>
      <c r="O20" s="158"/>
    </row>
    <row r="21" spans="1:15" ht="12.75">
      <c r="A21" s="157"/>
      <c r="B21" s="157"/>
      <c r="C21" s="158"/>
      <c r="D21" s="158"/>
      <c r="E21" s="158"/>
      <c r="F21" s="158"/>
      <c r="G21" s="158"/>
      <c r="H21" s="158"/>
      <c r="I21" s="158"/>
      <c r="J21" s="158"/>
      <c r="K21" s="158"/>
      <c r="L21" s="158"/>
      <c r="M21" s="158"/>
      <c r="N21" s="158"/>
      <c r="O21" s="158"/>
    </row>
    <row r="22" spans="1:15" ht="12.75">
      <c r="A22" s="157"/>
      <c r="B22" s="157"/>
      <c r="C22" s="158"/>
      <c r="D22" s="158"/>
      <c r="E22" s="158"/>
      <c r="F22" s="158"/>
      <c r="G22" s="158"/>
      <c r="H22" s="158"/>
      <c r="I22" s="158"/>
      <c r="J22" s="158"/>
      <c r="K22" s="158"/>
      <c r="L22" s="158"/>
      <c r="M22" s="158"/>
      <c r="N22" s="158"/>
      <c r="O22" s="158"/>
    </row>
    <row r="23" spans="1:15" ht="12.75">
      <c r="A23" s="157"/>
      <c r="B23" s="157"/>
      <c r="C23" s="158"/>
      <c r="D23" s="158"/>
      <c r="E23" s="158"/>
      <c r="F23" s="158"/>
      <c r="G23" s="158"/>
      <c r="H23" s="158"/>
      <c r="I23" s="158"/>
      <c r="J23" s="158"/>
      <c r="K23" s="158"/>
      <c r="L23" s="158"/>
      <c r="M23" s="158"/>
      <c r="N23" s="158"/>
      <c r="O23" s="158"/>
    </row>
    <row r="24" spans="1:15" ht="12.75">
      <c r="A24" s="157"/>
      <c r="B24" s="157"/>
      <c r="C24" s="158"/>
      <c r="D24" s="158"/>
      <c r="E24" s="158"/>
      <c r="F24" s="158"/>
      <c r="G24" s="158"/>
      <c r="H24" s="158"/>
      <c r="I24" s="158"/>
      <c r="J24" s="158"/>
      <c r="K24" s="158"/>
      <c r="L24" s="158"/>
      <c r="M24" s="158"/>
      <c r="N24" s="158"/>
      <c r="O24" s="158"/>
    </row>
    <row r="27" spans="3:6" ht="23.25" customHeight="1">
      <c r="C27" s="159" t="s">
        <v>30</v>
      </c>
      <c r="D27" s="159"/>
      <c r="E27" s="159"/>
      <c r="F27" s="159"/>
    </row>
    <row r="28" ht="12.75">
      <c r="B28" s="1" t="s">
        <v>23</v>
      </c>
    </row>
    <row r="29" spans="7:15" ht="30" customHeight="1">
      <c r="G29" s="124" t="s">
        <v>31</v>
      </c>
      <c r="H29" s="124"/>
      <c r="I29" s="124"/>
      <c r="J29" s="120" t="s">
        <v>32</v>
      </c>
      <c r="K29" s="120"/>
      <c r="L29" s="120"/>
      <c r="M29" s="120" t="s">
        <v>33</v>
      </c>
      <c r="N29" s="120"/>
      <c r="O29" s="120"/>
    </row>
    <row r="30" spans="1:15" ht="36" customHeight="1">
      <c r="A30" s="45" t="s">
        <v>34</v>
      </c>
      <c r="B30" s="45" t="s">
        <v>35</v>
      </c>
      <c r="C30" s="45" t="s">
        <v>36</v>
      </c>
      <c r="D30" s="46" t="s">
        <v>37</v>
      </c>
      <c r="E30" s="47" t="s">
        <v>38</v>
      </c>
      <c r="F30" s="45" t="s">
        <v>39</v>
      </c>
      <c r="G30" s="45" t="s">
        <v>40</v>
      </c>
      <c r="H30" s="48" t="s">
        <v>41</v>
      </c>
      <c r="I30" s="49" t="s">
        <v>42</v>
      </c>
      <c r="J30" s="50" t="s">
        <v>40</v>
      </c>
      <c r="K30" s="51" t="s">
        <v>41</v>
      </c>
      <c r="L30" s="52" t="s">
        <v>42</v>
      </c>
      <c r="M30" s="50" t="s">
        <v>40</v>
      </c>
      <c r="N30" s="51" t="s">
        <v>41</v>
      </c>
      <c r="O30" s="52" t="s">
        <v>42</v>
      </c>
    </row>
    <row r="31" spans="1:15" ht="19.5" customHeight="1">
      <c r="A31" s="111" t="s">
        <v>24</v>
      </c>
      <c r="B31" s="127" t="s">
        <v>27</v>
      </c>
      <c r="C31" s="125" t="s">
        <v>16</v>
      </c>
      <c r="D31" s="123">
        <v>8</v>
      </c>
      <c r="E31" s="59" t="s">
        <v>78</v>
      </c>
      <c r="F31" s="76" t="s">
        <v>43</v>
      </c>
      <c r="G31" s="33">
        <v>20</v>
      </c>
      <c r="H31" s="77">
        <v>2</v>
      </c>
      <c r="I31" s="78" t="s">
        <v>44</v>
      </c>
      <c r="J31" s="78"/>
      <c r="K31" s="77"/>
      <c r="L31" s="78"/>
      <c r="M31" s="78"/>
      <c r="N31" s="77"/>
      <c r="O31" s="78"/>
    </row>
    <row r="32" spans="1:15" ht="19.5" customHeight="1">
      <c r="A32" s="112"/>
      <c r="B32" s="131"/>
      <c r="C32" s="126"/>
      <c r="D32" s="123"/>
      <c r="E32" s="59" t="s">
        <v>79</v>
      </c>
      <c r="F32" s="76" t="s">
        <v>43</v>
      </c>
      <c r="G32" s="33">
        <v>20</v>
      </c>
      <c r="H32" s="77">
        <v>2</v>
      </c>
      <c r="I32" s="78" t="s">
        <v>52</v>
      </c>
      <c r="J32" s="78"/>
      <c r="K32" s="77"/>
      <c r="L32" s="78"/>
      <c r="M32" s="78"/>
      <c r="N32" s="77"/>
      <c r="O32" s="78"/>
    </row>
    <row r="33" spans="1:15" ht="19.5" customHeight="1">
      <c r="A33" s="112"/>
      <c r="B33" s="131"/>
      <c r="C33" s="126"/>
      <c r="D33" s="123"/>
      <c r="E33" s="59" t="s">
        <v>80</v>
      </c>
      <c r="F33" s="76" t="s">
        <v>43</v>
      </c>
      <c r="G33" s="78"/>
      <c r="H33" s="77"/>
      <c r="I33" s="78"/>
      <c r="J33" s="78">
        <v>40</v>
      </c>
      <c r="K33" s="77">
        <v>4</v>
      </c>
      <c r="L33" s="78" t="s">
        <v>44</v>
      </c>
      <c r="M33" s="78"/>
      <c r="N33" s="77"/>
      <c r="O33" s="78"/>
    </row>
    <row r="34" spans="1:15" ht="15" customHeight="1">
      <c r="A34" s="112"/>
      <c r="B34" s="131"/>
      <c r="C34" s="121" t="s">
        <v>6</v>
      </c>
      <c r="D34" s="122">
        <v>8</v>
      </c>
      <c r="E34" s="59" t="s">
        <v>70</v>
      </c>
      <c r="F34" s="36" t="s">
        <v>51</v>
      </c>
      <c r="G34" s="33">
        <v>20</v>
      </c>
      <c r="H34" s="34">
        <v>2</v>
      </c>
      <c r="I34" s="110" t="s">
        <v>44</v>
      </c>
      <c r="J34" s="33"/>
      <c r="K34" s="34"/>
      <c r="L34" s="33"/>
      <c r="M34" s="33"/>
      <c r="N34" s="34"/>
      <c r="O34" s="33"/>
    </row>
    <row r="35" spans="1:15" ht="15" customHeight="1">
      <c r="A35" s="112"/>
      <c r="B35" s="131"/>
      <c r="C35" s="121"/>
      <c r="D35" s="122"/>
      <c r="E35" s="59" t="s">
        <v>71</v>
      </c>
      <c r="F35" s="36" t="s">
        <v>43</v>
      </c>
      <c r="G35" s="33">
        <v>20</v>
      </c>
      <c r="H35" s="34">
        <v>2</v>
      </c>
      <c r="I35" s="110" t="s">
        <v>52</v>
      </c>
      <c r="J35" s="33"/>
      <c r="K35" s="34"/>
      <c r="L35" s="33"/>
      <c r="M35" s="33"/>
      <c r="N35" s="34"/>
      <c r="O35" s="33"/>
    </row>
    <row r="36" spans="1:15" ht="15" customHeight="1">
      <c r="A36" s="112"/>
      <c r="B36" s="131"/>
      <c r="C36" s="121"/>
      <c r="D36" s="122"/>
      <c r="E36" s="59" t="s">
        <v>72</v>
      </c>
      <c r="F36" s="36" t="s">
        <v>43</v>
      </c>
      <c r="G36" s="33"/>
      <c r="H36" s="34"/>
      <c r="I36" s="33"/>
      <c r="J36" s="33">
        <v>11</v>
      </c>
      <c r="K36" s="34">
        <v>1</v>
      </c>
      <c r="L36" s="107" t="s">
        <v>52</v>
      </c>
      <c r="M36" s="33"/>
      <c r="N36" s="34"/>
      <c r="O36" s="33"/>
    </row>
    <row r="37" spans="1:15" ht="15" customHeight="1">
      <c r="A37" s="112"/>
      <c r="B37" s="131"/>
      <c r="C37" s="121"/>
      <c r="D37" s="122"/>
      <c r="E37" s="59" t="s">
        <v>104</v>
      </c>
      <c r="F37" s="36" t="s">
        <v>51</v>
      </c>
      <c r="G37" s="33"/>
      <c r="H37" s="34"/>
      <c r="I37" s="33"/>
      <c r="J37" s="33">
        <v>18</v>
      </c>
      <c r="K37" s="34">
        <v>2</v>
      </c>
      <c r="L37" s="108" t="s">
        <v>44</v>
      </c>
      <c r="M37" s="33"/>
      <c r="N37" s="34"/>
      <c r="O37" s="33"/>
    </row>
    <row r="38" spans="1:15" ht="15" customHeight="1">
      <c r="A38" s="112"/>
      <c r="B38" s="131"/>
      <c r="C38" s="121"/>
      <c r="D38" s="122"/>
      <c r="E38" s="59" t="s">
        <v>69</v>
      </c>
      <c r="F38" s="36" t="s">
        <v>43</v>
      </c>
      <c r="G38" s="33"/>
      <c r="H38" s="34"/>
      <c r="I38" s="33"/>
      <c r="J38" s="33">
        <v>11</v>
      </c>
      <c r="K38" s="34">
        <v>1</v>
      </c>
      <c r="L38" s="109" t="s">
        <v>52</v>
      </c>
      <c r="M38" s="33"/>
      <c r="N38" s="34"/>
      <c r="O38" s="33"/>
    </row>
    <row r="39" spans="1:15" ht="45" customHeight="1">
      <c r="A39" s="112"/>
      <c r="B39" s="131"/>
      <c r="C39" s="79" t="s">
        <v>5</v>
      </c>
      <c r="D39" s="35">
        <v>8</v>
      </c>
      <c r="E39" s="59" t="s">
        <v>4</v>
      </c>
      <c r="F39" s="36" t="s">
        <v>49</v>
      </c>
      <c r="G39" s="33">
        <v>15</v>
      </c>
      <c r="H39" s="34">
        <v>4</v>
      </c>
      <c r="I39" s="33" t="s">
        <v>44</v>
      </c>
      <c r="J39" s="33">
        <v>15</v>
      </c>
      <c r="K39" s="34">
        <v>4</v>
      </c>
      <c r="L39" s="33" t="s">
        <v>44</v>
      </c>
      <c r="M39" s="33"/>
      <c r="N39" s="34"/>
      <c r="O39" s="33"/>
    </row>
    <row r="40" spans="1:15" ht="34.5" customHeight="1">
      <c r="A40" s="112"/>
      <c r="B40" s="40" t="s">
        <v>26</v>
      </c>
      <c r="C40" s="79" t="s">
        <v>2</v>
      </c>
      <c r="D40" s="35">
        <v>8</v>
      </c>
      <c r="E40" s="59" t="s">
        <v>3</v>
      </c>
      <c r="F40" s="36" t="s">
        <v>43</v>
      </c>
      <c r="G40" s="33">
        <v>40</v>
      </c>
      <c r="H40" s="34">
        <v>4</v>
      </c>
      <c r="I40" s="33" t="s">
        <v>44</v>
      </c>
      <c r="J40" s="33">
        <v>40</v>
      </c>
      <c r="K40" s="34">
        <v>4</v>
      </c>
      <c r="L40" s="33" t="s">
        <v>44</v>
      </c>
      <c r="M40" s="33"/>
      <c r="N40" s="34"/>
      <c r="O40" s="33"/>
    </row>
    <row r="41" spans="1:15" ht="24.75" customHeight="1">
      <c r="A41" s="113"/>
      <c r="B41" s="40" t="s">
        <v>45</v>
      </c>
      <c r="C41" s="79" t="s">
        <v>74</v>
      </c>
      <c r="D41" s="35">
        <v>6</v>
      </c>
      <c r="E41" s="59" t="s">
        <v>73</v>
      </c>
      <c r="F41" s="36" t="s">
        <v>51</v>
      </c>
      <c r="G41" s="33">
        <v>24</v>
      </c>
      <c r="H41" s="34">
        <v>3</v>
      </c>
      <c r="I41" s="33" t="s">
        <v>52</v>
      </c>
      <c r="J41" s="33">
        <v>24</v>
      </c>
      <c r="K41" s="34">
        <v>3</v>
      </c>
      <c r="L41" s="33" t="s">
        <v>52</v>
      </c>
      <c r="M41" s="33"/>
      <c r="N41" s="34"/>
      <c r="O41" s="33"/>
    </row>
    <row r="42" spans="1:15" ht="15">
      <c r="A42" s="61" t="s">
        <v>46</v>
      </c>
      <c r="B42" s="10"/>
      <c r="C42" s="103"/>
      <c r="D42" s="105">
        <f>SUM(D31:D41)</f>
        <v>38</v>
      </c>
      <c r="E42" s="43"/>
      <c r="F42" s="10"/>
      <c r="G42" s="62">
        <f>SUM(G31:G41)</f>
        <v>159</v>
      </c>
      <c r="H42" s="63">
        <f>SUM(H31:H41)</f>
        <v>19</v>
      </c>
      <c r="I42" s="64">
        <v>4</v>
      </c>
      <c r="J42" s="62">
        <f>SUM(J31:J41)</f>
        <v>159</v>
      </c>
      <c r="K42" s="63">
        <f>SUM(K31:K41)</f>
        <v>19</v>
      </c>
      <c r="L42" s="64">
        <v>4</v>
      </c>
      <c r="M42" s="65"/>
      <c r="N42" s="63"/>
      <c r="O42" s="64"/>
    </row>
    <row r="43" spans="1:15" ht="34.5" customHeight="1">
      <c r="A43" s="127" t="s">
        <v>47</v>
      </c>
      <c r="B43" s="111" t="s">
        <v>48</v>
      </c>
      <c r="C43" s="132" t="s">
        <v>10</v>
      </c>
      <c r="D43" s="134">
        <f>H43+H44+H45+H47+K43+K46+K47+N43+N48</f>
        <v>42</v>
      </c>
      <c r="E43" s="66" t="s">
        <v>81</v>
      </c>
      <c r="F43" s="33" t="s">
        <v>49</v>
      </c>
      <c r="G43" s="33">
        <v>30</v>
      </c>
      <c r="H43" s="34">
        <v>12</v>
      </c>
      <c r="I43" s="33" t="s">
        <v>44</v>
      </c>
      <c r="J43" s="33">
        <v>30</v>
      </c>
      <c r="K43" s="34">
        <v>12</v>
      </c>
      <c r="L43" s="33" t="s">
        <v>44</v>
      </c>
      <c r="M43" s="33">
        <v>30</v>
      </c>
      <c r="N43" s="34">
        <v>12</v>
      </c>
      <c r="O43" s="33" t="s">
        <v>44</v>
      </c>
    </row>
    <row r="44" spans="1:15" ht="28.5" customHeight="1">
      <c r="A44" s="127"/>
      <c r="B44" s="112"/>
      <c r="C44" s="133"/>
      <c r="D44" s="134"/>
      <c r="E44" s="66" t="s">
        <v>11</v>
      </c>
      <c r="F44" s="33" t="s">
        <v>43</v>
      </c>
      <c r="G44" s="33">
        <v>3</v>
      </c>
      <c r="H44" s="34">
        <v>1</v>
      </c>
      <c r="I44" s="33" t="s">
        <v>52</v>
      </c>
      <c r="J44" s="33"/>
      <c r="K44" s="34"/>
      <c r="L44" s="33"/>
      <c r="M44" s="33"/>
      <c r="N44" s="34"/>
      <c r="O44" s="33"/>
    </row>
    <row r="45" spans="1:15" ht="19.5" customHeight="1">
      <c r="A45" s="127"/>
      <c r="B45" s="112"/>
      <c r="C45" s="133"/>
      <c r="D45" s="134"/>
      <c r="E45" s="66" t="s">
        <v>12</v>
      </c>
      <c r="F45" s="33" t="s">
        <v>43</v>
      </c>
      <c r="G45" s="33">
        <v>3</v>
      </c>
      <c r="H45" s="34">
        <v>1</v>
      </c>
      <c r="I45" s="33" t="s">
        <v>52</v>
      </c>
      <c r="J45" s="33"/>
      <c r="K45" s="34"/>
      <c r="L45" s="33"/>
      <c r="M45" s="33"/>
      <c r="N45" s="34"/>
      <c r="O45" s="33"/>
    </row>
    <row r="46" spans="1:15" ht="19.5" customHeight="1">
      <c r="A46" s="127"/>
      <c r="B46" s="112"/>
      <c r="C46" s="133"/>
      <c r="D46" s="134"/>
      <c r="E46" s="66" t="s">
        <v>13</v>
      </c>
      <c r="F46" s="33" t="s">
        <v>49</v>
      </c>
      <c r="G46" s="33"/>
      <c r="H46" s="34"/>
      <c r="I46" s="33"/>
      <c r="J46" s="33">
        <v>3</v>
      </c>
      <c r="K46" s="34">
        <v>1</v>
      </c>
      <c r="L46" s="33" t="s">
        <v>52</v>
      </c>
      <c r="M46" s="33"/>
      <c r="N46" s="34"/>
      <c r="O46" s="33"/>
    </row>
    <row r="47" spans="1:15" ht="24.75" customHeight="1">
      <c r="A47" s="127"/>
      <c r="B47" s="112"/>
      <c r="C47" s="133"/>
      <c r="D47" s="134"/>
      <c r="E47" s="66" t="s">
        <v>14</v>
      </c>
      <c r="F47" s="33" t="s">
        <v>49</v>
      </c>
      <c r="G47" s="33">
        <v>3</v>
      </c>
      <c r="H47" s="34">
        <v>1</v>
      </c>
      <c r="I47" s="33" t="s">
        <v>52</v>
      </c>
      <c r="J47" s="33">
        <v>3</v>
      </c>
      <c r="K47" s="34">
        <v>1</v>
      </c>
      <c r="L47" s="33" t="s">
        <v>52</v>
      </c>
      <c r="M47" s="33"/>
      <c r="N47" s="34"/>
      <c r="O47" s="33"/>
    </row>
    <row r="48" spans="1:15" ht="28.5" customHeight="1">
      <c r="A48" s="127"/>
      <c r="B48" s="113"/>
      <c r="C48" s="133"/>
      <c r="D48" s="134"/>
      <c r="E48" s="66" t="s">
        <v>15</v>
      </c>
      <c r="F48" s="33" t="s">
        <v>43</v>
      </c>
      <c r="G48" s="33"/>
      <c r="H48" s="34"/>
      <c r="I48" s="33"/>
      <c r="J48" s="33"/>
      <c r="K48" s="34"/>
      <c r="L48" s="33"/>
      <c r="M48" s="33">
        <v>3</v>
      </c>
      <c r="N48" s="34">
        <v>1</v>
      </c>
      <c r="O48" s="33" t="s">
        <v>52</v>
      </c>
    </row>
    <row r="49" spans="1:15" ht="49.5" customHeight="1">
      <c r="A49" s="127"/>
      <c r="B49" s="127" t="s">
        <v>45</v>
      </c>
      <c r="C49" s="66" t="s">
        <v>7</v>
      </c>
      <c r="D49" s="80">
        <f>H49+K49+N49</f>
        <v>12</v>
      </c>
      <c r="E49" s="59" t="s">
        <v>17</v>
      </c>
      <c r="F49" s="33" t="s">
        <v>51</v>
      </c>
      <c r="G49" s="33">
        <v>32</v>
      </c>
      <c r="H49" s="34">
        <v>4</v>
      </c>
      <c r="I49" s="33" t="s">
        <v>44</v>
      </c>
      <c r="J49" s="33">
        <v>32</v>
      </c>
      <c r="K49" s="34">
        <v>4</v>
      </c>
      <c r="L49" s="33" t="s">
        <v>44</v>
      </c>
      <c r="M49" s="33">
        <v>32</v>
      </c>
      <c r="N49" s="34">
        <v>4</v>
      </c>
      <c r="O49" s="33" t="s">
        <v>44</v>
      </c>
    </row>
    <row r="50" spans="1:15" ht="49.5" customHeight="1" hidden="1">
      <c r="A50" s="127"/>
      <c r="B50" s="131"/>
      <c r="C50" s="66"/>
      <c r="D50" s="80">
        <f>H50+K50+N50</f>
        <v>0</v>
      </c>
      <c r="E50" s="59"/>
      <c r="F50" s="33"/>
      <c r="G50" s="33"/>
      <c r="H50" s="34"/>
      <c r="I50" s="33"/>
      <c r="J50" s="33"/>
      <c r="K50" s="34"/>
      <c r="L50" s="33"/>
      <c r="M50" s="33"/>
      <c r="N50" s="34"/>
      <c r="O50" s="33"/>
    </row>
    <row r="51" spans="1:15" ht="34.5" customHeight="1">
      <c r="A51" s="127"/>
      <c r="B51" s="131"/>
      <c r="C51" s="66" t="s">
        <v>50</v>
      </c>
      <c r="D51" s="80">
        <f>H51+K51+N51</f>
        <v>12</v>
      </c>
      <c r="E51" s="59" t="s">
        <v>82</v>
      </c>
      <c r="F51" s="33" t="s">
        <v>51</v>
      </c>
      <c r="G51" s="33">
        <v>32</v>
      </c>
      <c r="H51" s="34">
        <v>4</v>
      </c>
      <c r="I51" s="33" t="s">
        <v>52</v>
      </c>
      <c r="J51" s="33">
        <v>32</v>
      </c>
      <c r="K51" s="34">
        <v>4</v>
      </c>
      <c r="L51" s="33" t="s">
        <v>52</v>
      </c>
      <c r="M51" s="33">
        <v>32</v>
      </c>
      <c r="N51" s="34">
        <v>4</v>
      </c>
      <c r="O51" s="33" t="s">
        <v>52</v>
      </c>
    </row>
    <row r="52" spans="1:15" ht="39.75" customHeight="1">
      <c r="A52" s="127"/>
      <c r="B52" s="131"/>
      <c r="C52" s="79" t="s">
        <v>75</v>
      </c>
      <c r="D52" s="80">
        <f>H52+K52+N52</f>
        <v>8</v>
      </c>
      <c r="E52" s="59" t="s">
        <v>83</v>
      </c>
      <c r="F52" s="33" t="s">
        <v>84</v>
      </c>
      <c r="G52" s="33">
        <v>30</v>
      </c>
      <c r="H52" s="34">
        <v>2</v>
      </c>
      <c r="I52" s="33" t="s">
        <v>52</v>
      </c>
      <c r="J52" s="33">
        <v>45</v>
      </c>
      <c r="K52" s="34">
        <v>3</v>
      </c>
      <c r="L52" s="33" t="s">
        <v>52</v>
      </c>
      <c r="M52" s="33">
        <v>45</v>
      </c>
      <c r="N52" s="34">
        <v>3</v>
      </c>
      <c r="O52" s="33" t="s">
        <v>52</v>
      </c>
    </row>
    <row r="53" spans="1:15" ht="15">
      <c r="A53" s="53" t="s">
        <v>46</v>
      </c>
      <c r="B53" s="10"/>
      <c r="C53" s="81"/>
      <c r="D53" s="106">
        <f>SUM(D43:D52)</f>
        <v>74</v>
      </c>
      <c r="E53" s="41"/>
      <c r="F53" s="10"/>
      <c r="G53" s="54">
        <f>SUM(G43:G52)</f>
        <v>133</v>
      </c>
      <c r="H53" s="55">
        <f>SUM(H43:H52)</f>
        <v>25</v>
      </c>
      <c r="I53" s="56">
        <v>2</v>
      </c>
      <c r="J53" s="54">
        <f>SUM(J43:J52)</f>
        <v>145</v>
      </c>
      <c r="K53" s="55">
        <f>SUM(K43:K52)</f>
        <v>25</v>
      </c>
      <c r="L53" s="56">
        <v>2</v>
      </c>
      <c r="M53" s="54">
        <f>SUM(M43:M52)</f>
        <v>142</v>
      </c>
      <c r="N53" s="55">
        <f>SUM(N43:N52)</f>
        <v>24</v>
      </c>
      <c r="O53" s="56">
        <v>2</v>
      </c>
    </row>
    <row r="54" spans="1:15" ht="15">
      <c r="A54" s="82"/>
      <c r="B54" s="10"/>
      <c r="C54" s="81"/>
      <c r="D54" s="83"/>
      <c r="E54" s="41"/>
      <c r="F54" s="10"/>
      <c r="G54" s="84"/>
      <c r="H54" s="10"/>
      <c r="I54" s="85"/>
      <c r="J54" s="86"/>
      <c r="K54" s="87"/>
      <c r="L54" s="88"/>
      <c r="M54" s="86"/>
      <c r="N54" s="87"/>
      <c r="O54" s="88"/>
    </row>
    <row r="55" spans="1:15" ht="34.5" customHeight="1">
      <c r="A55" s="127" t="s">
        <v>25</v>
      </c>
      <c r="B55" s="131" t="s">
        <v>48</v>
      </c>
      <c r="C55" s="125" t="s">
        <v>21</v>
      </c>
      <c r="D55" s="35">
        <f>H55+K55+N55</f>
        <v>12</v>
      </c>
      <c r="E55" s="59" t="s">
        <v>1</v>
      </c>
      <c r="F55" s="36" t="s">
        <v>49</v>
      </c>
      <c r="G55" s="33">
        <v>8</v>
      </c>
      <c r="H55" s="34">
        <v>4</v>
      </c>
      <c r="I55" s="33" t="s">
        <v>52</v>
      </c>
      <c r="J55" s="33">
        <v>8</v>
      </c>
      <c r="K55" s="34">
        <v>4</v>
      </c>
      <c r="L55" s="33" t="s">
        <v>44</v>
      </c>
      <c r="M55" s="33">
        <v>8</v>
      </c>
      <c r="N55" s="34">
        <v>4</v>
      </c>
      <c r="O55" s="33" t="s">
        <v>44</v>
      </c>
    </row>
    <row r="56" spans="1:15" ht="34.5" customHeight="1">
      <c r="A56" s="131"/>
      <c r="B56" s="131"/>
      <c r="C56" s="135"/>
      <c r="D56" s="35">
        <f>H56+K56+N56</f>
        <v>6</v>
      </c>
      <c r="E56" s="59" t="s">
        <v>0</v>
      </c>
      <c r="F56" s="36" t="s">
        <v>49</v>
      </c>
      <c r="G56" s="33">
        <v>6</v>
      </c>
      <c r="H56" s="34">
        <v>3</v>
      </c>
      <c r="I56" s="33" t="s">
        <v>52</v>
      </c>
      <c r="J56" s="33">
        <v>6</v>
      </c>
      <c r="K56" s="34">
        <v>3</v>
      </c>
      <c r="L56" s="33" t="s">
        <v>52</v>
      </c>
      <c r="M56" s="33"/>
      <c r="N56" s="34"/>
      <c r="O56" s="33"/>
    </row>
    <row r="57" spans="1:15" ht="42" customHeight="1">
      <c r="A57" s="131"/>
      <c r="B57" s="131"/>
      <c r="C57" s="135"/>
      <c r="D57" s="35">
        <f>H57+K57+N57</f>
        <v>4</v>
      </c>
      <c r="E57" s="59" t="s">
        <v>102</v>
      </c>
      <c r="F57" s="36" t="s">
        <v>49</v>
      </c>
      <c r="G57" s="33"/>
      <c r="H57" s="34"/>
      <c r="I57" s="33"/>
      <c r="J57" s="33"/>
      <c r="K57" s="34"/>
      <c r="L57" s="33"/>
      <c r="M57" s="33">
        <v>8</v>
      </c>
      <c r="N57" s="34">
        <v>4</v>
      </c>
      <c r="O57" s="33" t="s">
        <v>52</v>
      </c>
    </row>
    <row r="58" spans="1:15" ht="34.5" customHeight="1">
      <c r="A58" s="131"/>
      <c r="B58" s="131"/>
      <c r="C58" s="135"/>
      <c r="D58" s="35">
        <f>H58+K58+N58</f>
        <v>2</v>
      </c>
      <c r="E58" s="59" t="s">
        <v>103</v>
      </c>
      <c r="F58" s="36" t="s">
        <v>43</v>
      </c>
      <c r="G58" s="33"/>
      <c r="H58" s="34"/>
      <c r="I58" s="33"/>
      <c r="J58" s="33"/>
      <c r="K58" s="34"/>
      <c r="L58" s="33"/>
      <c r="M58" s="33">
        <v>12</v>
      </c>
      <c r="N58" s="34">
        <v>2</v>
      </c>
      <c r="O58" s="33" t="s">
        <v>52</v>
      </c>
    </row>
    <row r="59" spans="1:15" ht="36" customHeight="1">
      <c r="A59" s="131"/>
      <c r="B59" s="111" t="s">
        <v>85</v>
      </c>
      <c r="C59" s="58" t="s">
        <v>86</v>
      </c>
      <c r="D59" s="128">
        <f>H59+K59+N59</f>
        <v>4</v>
      </c>
      <c r="E59" s="59" t="s">
        <v>87</v>
      </c>
      <c r="F59" s="177" t="s">
        <v>43</v>
      </c>
      <c r="G59" s="163"/>
      <c r="H59" s="166"/>
      <c r="I59" s="163"/>
      <c r="J59" s="163"/>
      <c r="K59" s="166"/>
      <c r="L59" s="163"/>
      <c r="M59" s="163">
        <v>32</v>
      </c>
      <c r="N59" s="166">
        <v>4</v>
      </c>
      <c r="O59" s="163" t="s">
        <v>44</v>
      </c>
    </row>
    <row r="60" spans="1:15" ht="19.5" customHeight="1">
      <c r="A60" s="131"/>
      <c r="B60" s="112"/>
      <c r="C60" s="89" t="s">
        <v>76</v>
      </c>
      <c r="D60" s="129"/>
      <c r="E60" s="90" t="s">
        <v>76</v>
      </c>
      <c r="F60" s="178"/>
      <c r="G60" s="164"/>
      <c r="H60" s="167"/>
      <c r="I60" s="164"/>
      <c r="J60" s="164"/>
      <c r="K60" s="167"/>
      <c r="L60" s="164"/>
      <c r="M60" s="164"/>
      <c r="N60" s="167"/>
      <c r="O60" s="164"/>
    </row>
    <row r="61" spans="1:15" ht="30" customHeight="1">
      <c r="A61" s="131"/>
      <c r="B61" s="113"/>
      <c r="C61" s="58" t="s">
        <v>88</v>
      </c>
      <c r="D61" s="129"/>
      <c r="E61" s="59" t="s">
        <v>89</v>
      </c>
      <c r="F61" s="178"/>
      <c r="G61" s="164"/>
      <c r="H61" s="167"/>
      <c r="I61" s="164"/>
      <c r="J61" s="164"/>
      <c r="K61" s="167"/>
      <c r="L61" s="164"/>
      <c r="M61" s="164"/>
      <c r="N61" s="167"/>
      <c r="O61" s="164"/>
    </row>
    <row r="62" spans="1:15" ht="19.5" customHeight="1">
      <c r="A62" s="131"/>
      <c r="B62" s="40"/>
      <c r="C62" s="89" t="s">
        <v>76</v>
      </c>
      <c r="D62" s="129"/>
      <c r="E62" s="90" t="s">
        <v>76</v>
      </c>
      <c r="F62" s="178"/>
      <c r="G62" s="164"/>
      <c r="H62" s="167"/>
      <c r="I62" s="164"/>
      <c r="J62" s="164"/>
      <c r="K62" s="167"/>
      <c r="L62" s="164"/>
      <c r="M62" s="164"/>
      <c r="N62" s="167"/>
      <c r="O62" s="164"/>
    </row>
    <row r="63" spans="1:15" ht="27" customHeight="1">
      <c r="A63" s="131"/>
      <c r="B63" s="40" t="s">
        <v>90</v>
      </c>
      <c r="C63" s="58" t="s">
        <v>91</v>
      </c>
      <c r="D63" s="129"/>
      <c r="E63" s="59" t="s">
        <v>92</v>
      </c>
      <c r="F63" s="178"/>
      <c r="G63" s="164"/>
      <c r="H63" s="167"/>
      <c r="I63" s="164"/>
      <c r="J63" s="164"/>
      <c r="K63" s="167"/>
      <c r="L63" s="164"/>
      <c r="M63" s="164"/>
      <c r="N63" s="167"/>
      <c r="O63" s="164"/>
    </row>
    <row r="64" spans="1:15" ht="19.5" customHeight="1">
      <c r="A64" s="131"/>
      <c r="B64" s="40"/>
      <c r="C64" s="89" t="s">
        <v>76</v>
      </c>
      <c r="D64" s="129"/>
      <c r="E64" s="90" t="s">
        <v>76</v>
      </c>
      <c r="F64" s="178"/>
      <c r="G64" s="164"/>
      <c r="H64" s="167"/>
      <c r="I64" s="164"/>
      <c r="J64" s="164"/>
      <c r="K64" s="167"/>
      <c r="L64" s="164"/>
      <c r="M64" s="164"/>
      <c r="N64" s="167"/>
      <c r="O64" s="164"/>
    </row>
    <row r="65" spans="1:15" ht="57.75" customHeight="1">
      <c r="A65" s="131"/>
      <c r="B65" s="40" t="s">
        <v>85</v>
      </c>
      <c r="C65" s="66" t="s">
        <v>93</v>
      </c>
      <c r="D65" s="130"/>
      <c r="E65" s="59" t="s">
        <v>94</v>
      </c>
      <c r="F65" s="179"/>
      <c r="G65" s="165"/>
      <c r="H65" s="168"/>
      <c r="I65" s="165"/>
      <c r="J65" s="165"/>
      <c r="K65" s="168"/>
      <c r="L65" s="165"/>
      <c r="M65" s="165"/>
      <c r="N65" s="168"/>
      <c r="O65" s="165"/>
    </row>
    <row r="66" spans="1:15" ht="39.75" customHeight="1" hidden="1">
      <c r="A66" s="69"/>
      <c r="B66" s="8"/>
      <c r="C66" s="91"/>
      <c r="D66" s="9"/>
      <c r="E66" s="44"/>
      <c r="F66" s="12"/>
      <c r="G66" s="70"/>
      <c r="H66" s="38"/>
      <c r="I66" s="39"/>
      <c r="J66" s="37"/>
      <c r="K66" s="38"/>
      <c r="L66" s="39"/>
      <c r="M66" s="37"/>
      <c r="N66" s="38"/>
      <c r="O66" s="39"/>
    </row>
    <row r="67" spans="1:15" ht="15">
      <c r="A67" s="71" t="s">
        <v>46</v>
      </c>
      <c r="B67" s="14"/>
      <c r="C67" s="92"/>
      <c r="D67" s="72">
        <f>SUM(D55:D66)</f>
        <v>28</v>
      </c>
      <c r="E67" s="41"/>
      <c r="F67" s="10"/>
      <c r="G67" s="93">
        <f>SUM(G55:G66)</f>
        <v>14</v>
      </c>
      <c r="H67" s="67">
        <f>SUM(H55:H66)</f>
        <v>7</v>
      </c>
      <c r="I67" s="68"/>
      <c r="J67" s="93">
        <f>SUM(J55:J66)</f>
        <v>14</v>
      </c>
      <c r="K67" s="67">
        <f>SUM(K55:K66)</f>
        <v>7</v>
      </c>
      <c r="L67" s="68">
        <v>1</v>
      </c>
      <c r="M67" s="93">
        <f>SUM(M55:M66)</f>
        <v>60</v>
      </c>
      <c r="N67" s="67">
        <f>SUM(N55:N66)</f>
        <v>14</v>
      </c>
      <c r="O67" s="68">
        <v>2</v>
      </c>
    </row>
    <row r="68" spans="1:15" ht="42" customHeight="1">
      <c r="A68" s="127" t="s">
        <v>53</v>
      </c>
      <c r="B68" s="111" t="s">
        <v>9</v>
      </c>
      <c r="C68" s="58" t="s">
        <v>95</v>
      </c>
      <c r="D68" s="174">
        <f>N68</f>
        <v>3</v>
      </c>
      <c r="E68" s="58" t="s">
        <v>96</v>
      </c>
      <c r="F68" s="177" t="s">
        <v>43</v>
      </c>
      <c r="G68" s="141"/>
      <c r="H68" s="172"/>
      <c r="I68" s="143"/>
      <c r="M68" s="163">
        <v>18</v>
      </c>
      <c r="N68" s="166">
        <v>3</v>
      </c>
      <c r="O68" s="163" t="s">
        <v>52</v>
      </c>
    </row>
    <row r="69" spans="1:15" ht="18" customHeight="1">
      <c r="A69" s="127"/>
      <c r="B69" s="112"/>
      <c r="C69" s="89" t="s">
        <v>76</v>
      </c>
      <c r="D69" s="175"/>
      <c r="E69" s="89" t="s">
        <v>76</v>
      </c>
      <c r="F69" s="178"/>
      <c r="G69" s="141"/>
      <c r="H69" s="172"/>
      <c r="I69" s="143"/>
      <c r="M69" s="164"/>
      <c r="N69" s="167"/>
      <c r="O69" s="164"/>
    </row>
    <row r="70" spans="1:15" ht="49.5" customHeight="1">
      <c r="A70" s="127"/>
      <c r="B70" s="113"/>
      <c r="C70" s="58" t="s">
        <v>97</v>
      </c>
      <c r="D70" s="176"/>
      <c r="E70" s="58" t="s">
        <v>98</v>
      </c>
      <c r="F70" s="179"/>
      <c r="G70" s="144"/>
      <c r="H70" s="145"/>
      <c r="I70" s="146"/>
      <c r="M70" s="165"/>
      <c r="N70" s="168"/>
      <c r="O70" s="165"/>
    </row>
    <row r="71" spans="1:15" ht="54.75" customHeight="1">
      <c r="A71" s="131"/>
      <c r="B71" s="40" t="s">
        <v>77</v>
      </c>
      <c r="C71" s="66" t="s">
        <v>54</v>
      </c>
      <c r="D71" s="35">
        <f>N71</f>
        <v>4</v>
      </c>
      <c r="E71" s="59" t="s">
        <v>99</v>
      </c>
      <c r="F71" s="36" t="s">
        <v>43</v>
      </c>
      <c r="G71" s="33"/>
      <c r="H71" s="34"/>
      <c r="I71" s="33"/>
      <c r="J71" s="33"/>
      <c r="K71" s="34"/>
      <c r="L71" s="33"/>
      <c r="M71" s="33">
        <v>24</v>
      </c>
      <c r="N71" s="34">
        <v>4</v>
      </c>
      <c r="O71" s="34" t="s">
        <v>44</v>
      </c>
    </row>
    <row r="72" spans="1:15" ht="15">
      <c r="A72" s="73" t="s">
        <v>46</v>
      </c>
      <c r="B72" s="14"/>
      <c r="C72" s="42"/>
      <c r="D72" s="74">
        <f>SUM(D68:D71)</f>
        <v>7</v>
      </c>
      <c r="E72" s="41"/>
      <c r="F72" s="10"/>
      <c r="G72" s="54"/>
      <c r="H72" s="55"/>
      <c r="I72" s="56"/>
      <c r="J72" s="57"/>
      <c r="K72" s="55"/>
      <c r="L72" s="56"/>
      <c r="M72" s="57">
        <f>SUM(M68:M71)</f>
        <v>42</v>
      </c>
      <c r="N72" s="94">
        <f>SUM(N68:N71)</f>
        <v>7</v>
      </c>
      <c r="O72" s="56">
        <v>1</v>
      </c>
    </row>
    <row r="73" ht="12.75">
      <c r="C73" s="95"/>
    </row>
    <row r="74" spans="1:15" ht="33.75">
      <c r="A74" s="5" t="s">
        <v>55</v>
      </c>
      <c r="B74" s="5"/>
      <c r="C74" s="96"/>
      <c r="D74" s="16">
        <v>18</v>
      </c>
      <c r="E74" s="15" t="s">
        <v>56</v>
      </c>
      <c r="F74" s="11"/>
      <c r="G74" s="11"/>
      <c r="H74" s="17">
        <v>6</v>
      </c>
      <c r="I74" s="97"/>
      <c r="J74" s="7"/>
      <c r="K74" s="6">
        <v>6</v>
      </c>
      <c r="L74" s="98"/>
      <c r="M74" s="7"/>
      <c r="N74" s="6">
        <v>6</v>
      </c>
      <c r="O74" s="98"/>
    </row>
    <row r="75" spans="1:15" ht="15">
      <c r="A75" s="13" t="s">
        <v>46</v>
      </c>
      <c r="B75" s="14"/>
      <c r="C75" s="92"/>
      <c r="D75" s="104">
        <v>18</v>
      </c>
      <c r="E75" s="41"/>
      <c r="F75" s="10"/>
      <c r="G75" s="99"/>
      <c r="H75" s="100">
        <v>6</v>
      </c>
      <c r="I75" s="101"/>
      <c r="J75" s="102"/>
      <c r="K75" s="100">
        <v>6</v>
      </c>
      <c r="L75" s="101"/>
      <c r="M75" s="102"/>
      <c r="N75" s="100">
        <v>6</v>
      </c>
      <c r="O75" s="101"/>
    </row>
    <row r="76" ht="19.5" customHeight="1">
      <c r="C76" s="95"/>
    </row>
    <row r="77" spans="1:15" ht="49.5" customHeight="1">
      <c r="A77" s="127" t="s">
        <v>57</v>
      </c>
      <c r="B77" s="40" t="s">
        <v>58</v>
      </c>
      <c r="C77" s="66" t="s">
        <v>8</v>
      </c>
      <c r="D77" s="80">
        <v>9</v>
      </c>
      <c r="E77" s="60" t="s">
        <v>59</v>
      </c>
      <c r="F77" s="36" t="s">
        <v>43</v>
      </c>
      <c r="G77" s="33">
        <v>18</v>
      </c>
      <c r="H77" s="34">
        <v>3</v>
      </c>
      <c r="I77" s="34" t="s">
        <v>52</v>
      </c>
      <c r="J77" s="33">
        <v>18</v>
      </c>
      <c r="K77" s="34">
        <v>3</v>
      </c>
      <c r="L77" s="34" t="s">
        <v>52</v>
      </c>
      <c r="M77" s="33">
        <v>18</v>
      </c>
      <c r="N77" s="34">
        <v>3</v>
      </c>
      <c r="O77" s="34" t="s">
        <v>44</v>
      </c>
    </row>
    <row r="78" spans="1:15" ht="33" customHeight="1">
      <c r="A78" s="127"/>
      <c r="B78" s="40"/>
      <c r="C78" s="75"/>
      <c r="D78" s="80">
        <v>6</v>
      </c>
      <c r="E78" s="60" t="s">
        <v>60</v>
      </c>
      <c r="F78" s="36"/>
      <c r="G78" s="33"/>
      <c r="H78" s="34"/>
      <c r="I78" s="33"/>
      <c r="J78" s="33"/>
      <c r="K78" s="34"/>
      <c r="L78" s="33"/>
      <c r="M78" s="33"/>
      <c r="N78" s="34">
        <v>6</v>
      </c>
      <c r="O78" s="34" t="s">
        <v>44</v>
      </c>
    </row>
    <row r="79" spans="1:15" ht="15">
      <c r="A79" s="73" t="s">
        <v>46</v>
      </c>
      <c r="B79" s="14"/>
      <c r="C79" s="14"/>
      <c r="D79" s="74">
        <v>15</v>
      </c>
      <c r="E79" s="14"/>
      <c r="F79" s="10"/>
      <c r="G79" s="54">
        <v>18</v>
      </c>
      <c r="H79" s="55">
        <v>3</v>
      </c>
      <c r="I79" s="56"/>
      <c r="J79" s="57">
        <v>18</v>
      </c>
      <c r="K79" s="55">
        <v>3</v>
      </c>
      <c r="L79" s="56"/>
      <c r="M79" s="57">
        <v>18</v>
      </c>
      <c r="N79" s="55">
        <v>9</v>
      </c>
      <c r="O79" s="56">
        <v>2</v>
      </c>
    </row>
    <row r="80" spans="1:15" s="21" customFormat="1" ht="13.5" thickBot="1">
      <c r="A80" s="18"/>
      <c r="B80" s="14"/>
      <c r="C80" s="14"/>
      <c r="D80" s="19"/>
      <c r="E80" s="14"/>
      <c r="F80" s="14"/>
      <c r="G80" s="20"/>
      <c r="H80" s="14"/>
      <c r="I80" s="20"/>
      <c r="J80" s="20"/>
      <c r="K80" s="14"/>
      <c r="L80" s="20"/>
      <c r="M80" s="20"/>
      <c r="N80" s="14"/>
      <c r="O80" s="20"/>
    </row>
    <row r="81" spans="1:15" s="25" customFormat="1" ht="18" customHeight="1" thickBot="1">
      <c r="A81" s="22" t="s">
        <v>61</v>
      </c>
      <c r="B81" s="23"/>
      <c r="C81" s="23"/>
      <c r="D81" s="24">
        <f>D42+D53+D67+D72+D75+D79</f>
        <v>180</v>
      </c>
      <c r="E81" s="23"/>
      <c r="F81" s="23"/>
      <c r="G81" s="24">
        <f>G42+G53+G67+G72+G75+G79</f>
        <v>324</v>
      </c>
      <c r="H81" s="24">
        <f aca="true" t="shared" si="0" ref="H81:O81">H42+H53+H67+H72+H75+H79</f>
        <v>60</v>
      </c>
      <c r="I81" s="24">
        <f t="shared" si="0"/>
        <v>6</v>
      </c>
      <c r="J81" s="24">
        <f t="shared" si="0"/>
        <v>336</v>
      </c>
      <c r="K81" s="24">
        <f t="shared" si="0"/>
        <v>60</v>
      </c>
      <c r="L81" s="24">
        <f t="shared" si="0"/>
        <v>7</v>
      </c>
      <c r="M81" s="24">
        <f t="shared" si="0"/>
        <v>262</v>
      </c>
      <c r="N81" s="24">
        <f t="shared" si="0"/>
        <v>60</v>
      </c>
      <c r="O81" s="24">
        <f t="shared" si="0"/>
        <v>7</v>
      </c>
    </row>
    <row r="82" spans="1:15" s="26" customFormat="1" ht="58.5" customHeight="1" thickTop="1">
      <c r="A82" s="173" t="s">
        <v>100</v>
      </c>
      <c r="B82" s="173"/>
      <c r="C82" s="173"/>
      <c r="D82" s="173"/>
      <c r="E82" s="173"/>
      <c r="F82" s="180">
        <f>D42+D53</f>
        <v>112</v>
      </c>
      <c r="G82" s="180"/>
      <c r="H82" s="169"/>
      <c r="I82" s="169"/>
      <c r="K82" s="170" t="s">
        <v>18</v>
      </c>
      <c r="L82" s="171"/>
      <c r="M82" s="171"/>
      <c r="N82" s="183">
        <f>G81+J81+M81+60</f>
        <v>982</v>
      </c>
      <c r="O82" s="184"/>
    </row>
    <row r="83" spans="1:15" s="26" customFormat="1" ht="30" customHeight="1" thickBot="1">
      <c r="A83" s="161" t="s">
        <v>101</v>
      </c>
      <c r="B83" s="161"/>
      <c r="C83" s="161"/>
      <c r="D83" s="161"/>
      <c r="E83" s="161"/>
      <c r="F83" s="162">
        <v>108</v>
      </c>
      <c r="G83" s="162"/>
      <c r="H83" s="136"/>
      <c r="I83" s="136"/>
      <c r="K83" s="137" t="s">
        <v>62</v>
      </c>
      <c r="L83" s="137"/>
      <c r="M83" s="137"/>
      <c r="N83" s="181">
        <f>I81+L81+O81</f>
        <v>20</v>
      </c>
      <c r="O83" s="182"/>
    </row>
    <row r="84" spans="1:15" s="28" customFormat="1" ht="12" customHeight="1">
      <c r="A84" s="27" t="s">
        <v>63</v>
      </c>
      <c r="D84" s="29"/>
      <c r="E84" s="160" t="s">
        <v>64</v>
      </c>
      <c r="F84" s="30"/>
      <c r="G84" s="30"/>
      <c r="H84" s="30"/>
      <c r="I84" s="30"/>
      <c r="J84" s="30"/>
      <c r="K84" s="30"/>
      <c r="L84" s="30"/>
      <c r="M84" s="30"/>
      <c r="N84" s="30"/>
      <c r="O84" s="30"/>
    </row>
    <row r="85" spans="1:15" s="28" customFormat="1" ht="12">
      <c r="A85" s="31" t="s">
        <v>65</v>
      </c>
      <c r="D85" s="29"/>
      <c r="E85" s="160"/>
      <c r="F85" s="30"/>
      <c r="G85" s="30"/>
      <c r="H85" s="30"/>
      <c r="I85" s="30"/>
      <c r="J85" s="30"/>
      <c r="K85" s="30"/>
      <c r="L85" s="30"/>
      <c r="M85" s="30"/>
      <c r="N85" s="30"/>
      <c r="O85" s="30"/>
    </row>
    <row r="86" spans="1:15" s="28" customFormat="1" ht="11.25" customHeight="1">
      <c r="A86" s="31" t="s">
        <v>66</v>
      </c>
      <c r="C86" s="31"/>
      <c r="D86" s="32"/>
      <c r="E86" s="160" t="s">
        <v>67</v>
      </c>
      <c r="F86" s="30"/>
      <c r="G86" s="30"/>
      <c r="H86" s="30"/>
      <c r="I86" s="30"/>
      <c r="J86" s="30"/>
      <c r="K86" s="30"/>
      <c r="L86" s="30"/>
      <c r="M86" s="30"/>
      <c r="N86" s="30"/>
      <c r="O86" s="30"/>
    </row>
    <row r="87" spans="1:15" s="28" customFormat="1" ht="12">
      <c r="A87" s="31" t="s">
        <v>68</v>
      </c>
      <c r="C87" s="31"/>
      <c r="D87" s="32"/>
      <c r="E87" s="160"/>
      <c r="F87" s="30"/>
      <c r="G87" s="30"/>
      <c r="H87" s="30"/>
      <c r="I87" s="30"/>
      <c r="J87" s="30"/>
      <c r="K87" s="30"/>
      <c r="L87" s="30"/>
      <c r="M87" s="30"/>
      <c r="N87" s="30"/>
      <c r="O87" s="30"/>
    </row>
    <row r="89" spans="1:13" ht="49.5" customHeight="1">
      <c r="A89" s="114"/>
      <c r="B89" s="115"/>
      <c r="C89" s="115"/>
      <c r="D89" s="115"/>
      <c r="E89" s="115"/>
      <c r="F89" s="115"/>
      <c r="G89" s="115"/>
      <c r="H89" s="115"/>
      <c r="I89" s="115"/>
      <c r="J89" s="115"/>
      <c r="K89" s="115"/>
      <c r="L89" s="115"/>
      <c r="M89" s="116"/>
    </row>
    <row r="90" spans="1:13" ht="49.5" customHeight="1">
      <c r="A90" s="117"/>
      <c r="B90" s="118"/>
      <c r="C90" s="118"/>
      <c r="D90" s="118"/>
      <c r="E90" s="118"/>
      <c r="F90" s="118"/>
      <c r="G90" s="118"/>
      <c r="H90" s="118"/>
      <c r="I90" s="118"/>
      <c r="J90" s="118"/>
      <c r="K90" s="118"/>
      <c r="L90" s="118"/>
      <c r="M90" s="119"/>
    </row>
    <row r="91" spans="1:13" ht="49.5" customHeight="1">
      <c r="A91" s="117"/>
      <c r="B91" s="118"/>
      <c r="C91" s="118"/>
      <c r="D91" s="118"/>
      <c r="E91" s="118"/>
      <c r="F91" s="118"/>
      <c r="G91" s="118"/>
      <c r="H91" s="118"/>
      <c r="I91" s="118"/>
      <c r="J91" s="118"/>
      <c r="K91" s="118"/>
      <c r="L91" s="118"/>
      <c r="M91" s="119"/>
    </row>
    <row r="92" spans="1:13" ht="49.5" customHeight="1">
      <c r="A92" s="117"/>
      <c r="B92" s="118"/>
      <c r="C92" s="118"/>
      <c r="D92" s="118"/>
      <c r="E92" s="118"/>
      <c r="F92" s="118"/>
      <c r="G92" s="118"/>
      <c r="H92" s="118"/>
      <c r="I92" s="118"/>
      <c r="J92" s="118"/>
      <c r="K92" s="118"/>
      <c r="L92" s="118"/>
      <c r="M92" s="119"/>
    </row>
    <row r="93" spans="1:13" ht="49.5" customHeight="1">
      <c r="A93" s="117"/>
      <c r="B93" s="118"/>
      <c r="C93" s="118"/>
      <c r="D93" s="118"/>
      <c r="E93" s="118"/>
      <c r="F93" s="118"/>
      <c r="G93" s="118"/>
      <c r="H93" s="118"/>
      <c r="I93" s="118"/>
      <c r="J93" s="118"/>
      <c r="K93" s="118"/>
      <c r="L93" s="118"/>
      <c r="M93" s="119"/>
    </row>
  </sheetData>
  <sheetProtection/>
  <mergeCells count="57">
    <mergeCell ref="N83:O83"/>
    <mergeCell ref="M68:M70"/>
    <mergeCell ref="N68:N70"/>
    <mergeCell ref="O68:O70"/>
    <mergeCell ref="N82:O82"/>
    <mergeCell ref="A82:E82"/>
    <mergeCell ref="D68:D70"/>
    <mergeCell ref="F68:F70"/>
    <mergeCell ref="B59:B61"/>
    <mergeCell ref="F82:G82"/>
    <mergeCell ref="B68:B70"/>
    <mergeCell ref="F59:F65"/>
    <mergeCell ref="A68:A71"/>
    <mergeCell ref="A55:A65"/>
    <mergeCell ref="G68:I70"/>
    <mergeCell ref="I59:I65"/>
    <mergeCell ref="K59:K65"/>
    <mergeCell ref="L59:L65"/>
    <mergeCell ref="H59:H65"/>
    <mergeCell ref="G59:G65"/>
    <mergeCell ref="E84:E85"/>
    <mergeCell ref="E86:E87"/>
    <mergeCell ref="A83:E83"/>
    <mergeCell ref="F83:G83"/>
    <mergeCell ref="O59:O65"/>
    <mergeCell ref="J59:J65"/>
    <mergeCell ref="M59:M65"/>
    <mergeCell ref="N59:N65"/>
    <mergeCell ref="H82:I82"/>
    <mergeCell ref="K82:M82"/>
    <mergeCell ref="H83:I83"/>
    <mergeCell ref="K83:M83"/>
    <mergeCell ref="A2:O7"/>
    <mergeCell ref="A8:B18"/>
    <mergeCell ref="C8:O18"/>
    <mergeCell ref="A19:B24"/>
    <mergeCell ref="C19:O24"/>
    <mergeCell ref="A43:A52"/>
    <mergeCell ref="B49:B52"/>
    <mergeCell ref="C27:F27"/>
    <mergeCell ref="D59:D65"/>
    <mergeCell ref="B31:B39"/>
    <mergeCell ref="C43:C48"/>
    <mergeCell ref="D43:D48"/>
    <mergeCell ref="B43:B48"/>
    <mergeCell ref="B55:B58"/>
    <mergeCell ref="C55:C58"/>
    <mergeCell ref="A31:A41"/>
    <mergeCell ref="A89:M93"/>
    <mergeCell ref="M29:O29"/>
    <mergeCell ref="J29:L29"/>
    <mergeCell ref="C34:C38"/>
    <mergeCell ref="D34:D38"/>
    <mergeCell ref="D31:D33"/>
    <mergeCell ref="G29:I29"/>
    <mergeCell ref="C31:C33"/>
    <mergeCell ref="A77:A78"/>
  </mergeCells>
  <printOptions/>
  <pageMargins left="0.7874015748031497" right="0.7874015748031497" top="0.7874015748031497" bottom="0.7874015748031497" header="0.4724409448818898" footer="0.7874015748031497"/>
  <pageSetup firstPageNumber="1" useFirstPageNumber="1" horizontalDpi="300" verticalDpi="300" orientation="landscape" paperSize="9" scale="90" r:id="rId1"/>
  <headerFooter alignWithMargins="0">
    <oddHeader>&amp;L&amp;"Calibri,Normale"Conservatorio di Musica Licinio Refice di FROSINONE&amp;C&amp;"Calibri,Normale"&amp;A57&amp;R&amp;"Calibri,Normale"VIOLONCELLO</oddHeader>
    <oddFooter>&amp;C&amp;"Calibri,Standard"&amp;9&amp;P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MRU</cp:lastModifiedBy>
  <cp:lastPrinted>2010-10-05T08:45:59Z</cp:lastPrinted>
  <dcterms:created xsi:type="dcterms:W3CDTF">2010-04-06T20:47:49Z</dcterms:created>
  <dcterms:modified xsi:type="dcterms:W3CDTF">2013-06-11T16:33:33Z</dcterms:modified>
  <cp:category/>
  <cp:version/>
  <cp:contentType/>
  <cp:contentStatus/>
</cp:coreProperties>
</file>